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kumenty\Jaja\"/>
    </mc:Choice>
  </mc:AlternateContent>
  <xr:revisionPtr revIDLastSave="0" documentId="13_ncr:1_{229BBDF8-EC2C-43C0-AACB-B62104980348}" xr6:coauthVersionLast="47" xr6:coauthVersionMax="47" xr10:uidLastSave="{00000000-0000-0000-0000-000000000000}"/>
  <bookViews>
    <workbookView xWindow="-108" yWindow="-108" windowWidth="23256" windowHeight="13176" firstSheet="1" activeTab="4" xr2:uid="{00000000-000D-0000-FFFF-FFFF00000000}"/>
  </bookViews>
  <sheets>
    <sheet name="Products FINAL" sheetId="1" state="hidden" r:id="rId1"/>
    <sheet name="men" sheetId="3" r:id="rId2"/>
    <sheet name="women" sheetId="4" r:id="rId3"/>
    <sheet name="kids" sheetId="5" r:id="rId4"/>
    <sheet name="acc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3" i="1" l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73" i="1"/>
  <c r="R585" i="1"/>
  <c r="C585" i="1"/>
  <c r="R584" i="1"/>
  <c r="C584" i="1"/>
  <c r="R583" i="1"/>
  <c r="C583" i="1"/>
  <c r="R582" i="1"/>
  <c r="C582" i="1"/>
  <c r="R581" i="1"/>
  <c r="C581" i="1"/>
  <c r="R580" i="1"/>
  <c r="C580" i="1"/>
  <c r="R579" i="1"/>
  <c r="C579" i="1"/>
  <c r="R578" i="1"/>
  <c r="C578" i="1"/>
  <c r="R577" i="1"/>
  <c r="C577" i="1"/>
  <c r="R576" i="1"/>
  <c r="C576" i="1"/>
  <c r="R575" i="1"/>
  <c r="C575" i="1"/>
  <c r="R574" i="1"/>
  <c r="C574" i="1"/>
  <c r="R573" i="1"/>
  <c r="C573" i="1"/>
  <c r="R572" i="1"/>
  <c r="C572" i="1"/>
  <c r="R571" i="1"/>
  <c r="C571" i="1"/>
  <c r="R570" i="1"/>
  <c r="C570" i="1"/>
  <c r="R569" i="1"/>
  <c r="C569" i="1"/>
  <c r="R568" i="1"/>
  <c r="C568" i="1"/>
  <c r="R567" i="1"/>
  <c r="C567" i="1"/>
  <c r="R566" i="1"/>
  <c r="C566" i="1"/>
  <c r="R565" i="1"/>
  <c r="C565" i="1"/>
  <c r="R564" i="1"/>
  <c r="C564" i="1"/>
  <c r="R563" i="1"/>
  <c r="C563" i="1"/>
  <c r="R562" i="1"/>
  <c r="C562" i="1"/>
  <c r="R561" i="1"/>
  <c r="C561" i="1"/>
  <c r="R560" i="1"/>
  <c r="C560" i="1"/>
  <c r="R559" i="1"/>
  <c r="C559" i="1"/>
  <c r="R558" i="1"/>
  <c r="C558" i="1"/>
  <c r="R557" i="1"/>
  <c r="C557" i="1"/>
  <c r="R556" i="1"/>
  <c r="C556" i="1"/>
  <c r="R555" i="1"/>
  <c r="C555" i="1"/>
  <c r="R554" i="1"/>
  <c r="C554" i="1"/>
  <c r="R553" i="1"/>
  <c r="C553" i="1"/>
  <c r="R552" i="1"/>
  <c r="C552" i="1"/>
  <c r="R551" i="1"/>
  <c r="C551" i="1"/>
  <c r="R550" i="1"/>
  <c r="C550" i="1"/>
  <c r="R549" i="1"/>
  <c r="C549" i="1"/>
  <c r="R548" i="1"/>
  <c r="C548" i="1"/>
  <c r="R547" i="1"/>
  <c r="C547" i="1"/>
  <c r="R546" i="1"/>
  <c r="C546" i="1"/>
  <c r="R545" i="1"/>
  <c r="C545" i="1"/>
  <c r="R544" i="1"/>
  <c r="C544" i="1"/>
  <c r="R543" i="1"/>
  <c r="C543" i="1"/>
  <c r="R542" i="1"/>
  <c r="C542" i="1"/>
  <c r="R541" i="1"/>
  <c r="C541" i="1"/>
  <c r="R540" i="1"/>
  <c r="C540" i="1"/>
  <c r="R539" i="1"/>
  <c r="C539" i="1"/>
  <c r="R538" i="1"/>
  <c r="C538" i="1"/>
  <c r="R537" i="1"/>
  <c r="C537" i="1"/>
  <c r="R536" i="1"/>
  <c r="C536" i="1"/>
  <c r="R535" i="1"/>
  <c r="C535" i="1"/>
  <c r="R534" i="1"/>
  <c r="C534" i="1"/>
  <c r="R533" i="1"/>
  <c r="C533" i="1"/>
  <c r="R532" i="1"/>
  <c r="C532" i="1"/>
  <c r="R531" i="1"/>
  <c r="C531" i="1"/>
  <c r="R530" i="1"/>
  <c r="C530" i="1"/>
  <c r="R529" i="1"/>
  <c r="C529" i="1"/>
  <c r="R528" i="1"/>
  <c r="C528" i="1"/>
  <c r="R527" i="1"/>
  <c r="C527" i="1"/>
  <c r="R526" i="1"/>
  <c r="C526" i="1"/>
  <c r="R525" i="1"/>
  <c r="C525" i="1"/>
  <c r="R524" i="1"/>
  <c r="C524" i="1"/>
  <c r="R523" i="1"/>
  <c r="C523" i="1"/>
  <c r="R522" i="1"/>
  <c r="C522" i="1"/>
  <c r="R521" i="1"/>
  <c r="C521" i="1"/>
  <c r="R520" i="1"/>
  <c r="C520" i="1"/>
  <c r="R519" i="1"/>
  <c r="C519" i="1"/>
  <c r="R518" i="1"/>
  <c r="C518" i="1"/>
  <c r="R517" i="1"/>
  <c r="C517" i="1"/>
  <c r="R516" i="1"/>
  <c r="C516" i="1"/>
  <c r="R515" i="1"/>
  <c r="C515" i="1"/>
  <c r="R514" i="1"/>
  <c r="C514" i="1"/>
  <c r="R513" i="1"/>
  <c r="C513" i="1"/>
  <c r="R512" i="1"/>
  <c r="C512" i="1"/>
  <c r="R511" i="1"/>
  <c r="C511" i="1"/>
  <c r="R510" i="1"/>
  <c r="C510" i="1"/>
  <c r="R509" i="1"/>
  <c r="C509" i="1"/>
  <c r="R508" i="1"/>
  <c r="C508" i="1"/>
  <c r="R507" i="1"/>
  <c r="C507" i="1"/>
  <c r="R506" i="1"/>
  <c r="C506" i="1"/>
  <c r="R505" i="1"/>
  <c r="C505" i="1"/>
  <c r="R504" i="1"/>
  <c r="C504" i="1"/>
  <c r="R503" i="1"/>
  <c r="C503" i="1"/>
  <c r="R502" i="1"/>
  <c r="C502" i="1"/>
  <c r="R501" i="1"/>
  <c r="C501" i="1"/>
  <c r="R500" i="1"/>
  <c r="C500" i="1"/>
  <c r="R499" i="1"/>
  <c r="C499" i="1"/>
  <c r="R498" i="1"/>
  <c r="C498" i="1"/>
  <c r="R497" i="1"/>
  <c r="C497" i="1"/>
  <c r="R496" i="1"/>
  <c r="C496" i="1"/>
  <c r="R495" i="1"/>
  <c r="C495" i="1"/>
  <c r="R494" i="1"/>
  <c r="C494" i="1"/>
  <c r="R493" i="1"/>
  <c r="C493" i="1"/>
  <c r="R492" i="1"/>
  <c r="C492" i="1"/>
  <c r="R491" i="1"/>
  <c r="C491" i="1"/>
  <c r="R490" i="1"/>
  <c r="C490" i="1"/>
  <c r="R489" i="1"/>
  <c r="C489" i="1"/>
  <c r="R488" i="1"/>
  <c r="C488" i="1"/>
  <c r="R487" i="1"/>
  <c r="C487" i="1"/>
  <c r="R486" i="1"/>
  <c r="C486" i="1"/>
  <c r="R485" i="1"/>
  <c r="C485" i="1"/>
  <c r="R484" i="1"/>
  <c r="C484" i="1"/>
  <c r="R483" i="1"/>
  <c r="C483" i="1"/>
  <c r="R482" i="1"/>
  <c r="C482" i="1"/>
  <c r="R481" i="1"/>
  <c r="C481" i="1"/>
  <c r="R480" i="1"/>
  <c r="C480" i="1"/>
  <c r="R479" i="1"/>
  <c r="C479" i="1"/>
  <c r="R478" i="1"/>
  <c r="C478" i="1"/>
  <c r="R477" i="1"/>
  <c r="C477" i="1"/>
  <c r="R476" i="1"/>
  <c r="C476" i="1"/>
  <c r="R475" i="1"/>
  <c r="C475" i="1"/>
  <c r="R474" i="1"/>
  <c r="C474" i="1"/>
  <c r="R473" i="1"/>
  <c r="C473" i="1"/>
  <c r="R472" i="1"/>
  <c r="C472" i="1"/>
  <c r="R471" i="1"/>
  <c r="C471" i="1"/>
  <c r="R470" i="1"/>
  <c r="C470" i="1"/>
  <c r="R469" i="1"/>
  <c r="C469" i="1"/>
  <c r="R468" i="1"/>
  <c r="C468" i="1"/>
  <c r="R467" i="1"/>
  <c r="C467" i="1"/>
  <c r="R466" i="1"/>
  <c r="C466" i="1"/>
  <c r="R465" i="1"/>
  <c r="C465" i="1"/>
  <c r="R464" i="1"/>
  <c r="C464" i="1"/>
  <c r="R463" i="1"/>
  <c r="C463" i="1"/>
  <c r="R462" i="1"/>
  <c r="C462" i="1"/>
  <c r="R461" i="1"/>
  <c r="C461" i="1"/>
  <c r="R460" i="1"/>
  <c r="C460" i="1"/>
  <c r="R459" i="1"/>
  <c r="C459" i="1"/>
  <c r="R458" i="1"/>
  <c r="C458" i="1"/>
  <c r="R457" i="1"/>
  <c r="C457" i="1"/>
  <c r="R456" i="1"/>
  <c r="C456" i="1"/>
  <c r="R455" i="1"/>
  <c r="C455" i="1"/>
  <c r="R454" i="1"/>
  <c r="C454" i="1"/>
  <c r="R453" i="1"/>
  <c r="C453" i="1"/>
  <c r="R452" i="1"/>
  <c r="C452" i="1"/>
  <c r="R451" i="1"/>
  <c r="C451" i="1"/>
  <c r="R450" i="1"/>
  <c r="C450" i="1"/>
  <c r="R449" i="1"/>
  <c r="C449" i="1"/>
  <c r="R448" i="1"/>
  <c r="C448" i="1"/>
  <c r="R447" i="1"/>
  <c r="C447" i="1"/>
  <c r="R446" i="1"/>
  <c r="C446" i="1"/>
  <c r="R445" i="1"/>
  <c r="C445" i="1"/>
  <c r="R444" i="1"/>
  <c r="C444" i="1"/>
  <c r="R443" i="1"/>
  <c r="C443" i="1"/>
  <c r="R442" i="1"/>
  <c r="C442" i="1"/>
  <c r="R441" i="1"/>
  <c r="C441" i="1"/>
  <c r="R440" i="1"/>
  <c r="C440" i="1"/>
  <c r="R439" i="1"/>
  <c r="C439" i="1"/>
  <c r="R438" i="1"/>
  <c r="C438" i="1"/>
  <c r="R437" i="1"/>
  <c r="C437" i="1"/>
  <c r="R436" i="1"/>
  <c r="C436" i="1"/>
  <c r="R435" i="1"/>
  <c r="C435" i="1"/>
  <c r="R434" i="1"/>
  <c r="C434" i="1"/>
  <c r="R433" i="1"/>
  <c r="C433" i="1"/>
  <c r="R432" i="1"/>
  <c r="C432" i="1"/>
  <c r="R431" i="1"/>
  <c r="C431" i="1"/>
  <c r="R430" i="1"/>
  <c r="C430" i="1"/>
  <c r="R429" i="1"/>
  <c r="C429" i="1"/>
  <c r="R428" i="1"/>
  <c r="C428" i="1"/>
  <c r="R427" i="1"/>
  <c r="C427" i="1"/>
  <c r="R426" i="1"/>
  <c r="C426" i="1"/>
  <c r="R425" i="1"/>
  <c r="C425" i="1"/>
  <c r="R424" i="1"/>
  <c r="C424" i="1"/>
  <c r="R423" i="1"/>
  <c r="C423" i="1"/>
  <c r="R422" i="1"/>
  <c r="C422" i="1"/>
  <c r="R421" i="1"/>
  <c r="C421" i="1"/>
  <c r="R420" i="1"/>
  <c r="C420" i="1"/>
  <c r="R419" i="1"/>
  <c r="C419" i="1"/>
  <c r="R418" i="1"/>
  <c r="C418" i="1"/>
  <c r="R417" i="1"/>
  <c r="C417" i="1"/>
  <c r="R416" i="1"/>
  <c r="C416" i="1"/>
  <c r="R415" i="1"/>
  <c r="C415" i="1"/>
  <c r="R414" i="1"/>
  <c r="C414" i="1"/>
  <c r="R413" i="1"/>
  <c r="C413" i="1"/>
  <c r="R412" i="1"/>
  <c r="C412" i="1"/>
  <c r="R411" i="1"/>
  <c r="C411" i="1"/>
  <c r="R410" i="1"/>
  <c r="C410" i="1"/>
  <c r="R409" i="1"/>
  <c r="C409" i="1"/>
  <c r="R408" i="1"/>
  <c r="C408" i="1"/>
  <c r="R407" i="1"/>
  <c r="C407" i="1"/>
  <c r="R406" i="1"/>
  <c r="C406" i="1"/>
  <c r="R405" i="1"/>
  <c r="C405" i="1"/>
  <c r="R404" i="1"/>
  <c r="C404" i="1"/>
  <c r="R403" i="1"/>
  <c r="C403" i="1"/>
  <c r="R402" i="1"/>
  <c r="C402" i="1"/>
  <c r="R401" i="1"/>
  <c r="C401" i="1"/>
  <c r="R400" i="1"/>
  <c r="C400" i="1"/>
  <c r="R399" i="1"/>
  <c r="C399" i="1"/>
  <c r="R398" i="1"/>
  <c r="C398" i="1"/>
  <c r="R397" i="1"/>
  <c r="C397" i="1"/>
  <c r="R396" i="1"/>
  <c r="C396" i="1"/>
  <c r="R395" i="1"/>
  <c r="C395" i="1"/>
  <c r="R394" i="1"/>
  <c r="C394" i="1"/>
  <c r="R393" i="1"/>
  <c r="C393" i="1"/>
  <c r="R392" i="1"/>
  <c r="C392" i="1"/>
  <c r="R391" i="1"/>
  <c r="C391" i="1"/>
  <c r="R390" i="1"/>
  <c r="C390" i="1"/>
  <c r="R389" i="1"/>
  <c r="C389" i="1"/>
  <c r="R388" i="1"/>
  <c r="C388" i="1"/>
  <c r="R387" i="1"/>
  <c r="C387" i="1"/>
  <c r="R386" i="1"/>
  <c r="C386" i="1"/>
  <c r="R385" i="1"/>
  <c r="C385" i="1"/>
  <c r="R384" i="1"/>
  <c r="C384" i="1"/>
  <c r="R383" i="1"/>
  <c r="C383" i="1"/>
  <c r="R382" i="1"/>
  <c r="C382" i="1"/>
  <c r="R381" i="1"/>
  <c r="C381" i="1"/>
  <c r="R380" i="1"/>
  <c r="C380" i="1"/>
  <c r="R379" i="1"/>
  <c r="C379" i="1"/>
  <c r="R378" i="1"/>
  <c r="C378" i="1"/>
  <c r="R377" i="1"/>
  <c r="C377" i="1"/>
  <c r="R376" i="1"/>
  <c r="C376" i="1"/>
  <c r="R375" i="1"/>
  <c r="C375" i="1"/>
  <c r="R374" i="1"/>
  <c r="C374" i="1"/>
  <c r="R373" i="1"/>
  <c r="C373" i="1"/>
  <c r="R372" i="1"/>
  <c r="D372" i="1"/>
  <c r="C372" i="1"/>
  <c r="R371" i="1"/>
  <c r="D371" i="1"/>
  <c r="C371" i="1"/>
  <c r="R370" i="1"/>
  <c r="D370" i="1"/>
  <c r="C370" i="1"/>
  <c r="R369" i="1"/>
  <c r="D369" i="1"/>
  <c r="C369" i="1"/>
  <c r="R368" i="1"/>
  <c r="D368" i="1"/>
  <c r="C368" i="1"/>
  <c r="R367" i="1"/>
  <c r="D367" i="1"/>
  <c r="C367" i="1"/>
  <c r="R366" i="1"/>
  <c r="D366" i="1"/>
  <c r="C366" i="1"/>
  <c r="R365" i="1"/>
  <c r="D365" i="1"/>
  <c r="C365" i="1"/>
  <c r="R364" i="1"/>
  <c r="D364" i="1"/>
  <c r="C364" i="1"/>
  <c r="R363" i="1"/>
  <c r="D363" i="1"/>
  <c r="C363" i="1"/>
  <c r="R362" i="1"/>
  <c r="D362" i="1"/>
  <c r="C362" i="1"/>
  <c r="R361" i="1"/>
  <c r="D361" i="1"/>
  <c r="C361" i="1"/>
  <c r="R360" i="1"/>
  <c r="D360" i="1"/>
  <c r="C360" i="1"/>
  <c r="R359" i="1"/>
  <c r="D359" i="1"/>
  <c r="C359" i="1"/>
  <c r="R358" i="1"/>
  <c r="D358" i="1"/>
  <c r="C358" i="1"/>
  <c r="R357" i="1"/>
  <c r="D357" i="1"/>
  <c r="C357" i="1"/>
  <c r="R356" i="1"/>
  <c r="D356" i="1"/>
  <c r="C356" i="1"/>
  <c r="R355" i="1"/>
  <c r="D355" i="1"/>
  <c r="C355" i="1"/>
  <c r="R354" i="1"/>
  <c r="D354" i="1"/>
  <c r="C354" i="1"/>
  <c r="R353" i="1"/>
  <c r="D353" i="1"/>
  <c r="C353" i="1"/>
  <c r="R352" i="1"/>
  <c r="D352" i="1"/>
  <c r="C352" i="1"/>
  <c r="R351" i="1"/>
  <c r="D351" i="1"/>
  <c r="C351" i="1"/>
  <c r="R350" i="1"/>
  <c r="D350" i="1"/>
  <c r="C350" i="1"/>
  <c r="R349" i="1"/>
  <c r="D349" i="1"/>
  <c r="C349" i="1"/>
  <c r="R348" i="1"/>
  <c r="D348" i="1"/>
  <c r="C348" i="1"/>
  <c r="R347" i="1"/>
  <c r="D347" i="1"/>
  <c r="C347" i="1"/>
  <c r="R346" i="1"/>
  <c r="D346" i="1"/>
  <c r="C346" i="1"/>
  <c r="R345" i="1"/>
  <c r="D345" i="1"/>
  <c r="C345" i="1"/>
  <c r="R344" i="1"/>
  <c r="D344" i="1"/>
  <c r="C344" i="1"/>
  <c r="R343" i="1"/>
  <c r="D343" i="1"/>
  <c r="C343" i="1"/>
  <c r="R342" i="1"/>
  <c r="D342" i="1"/>
  <c r="C342" i="1"/>
  <c r="R341" i="1"/>
  <c r="D341" i="1"/>
  <c r="C341" i="1"/>
  <c r="R340" i="1"/>
  <c r="D340" i="1"/>
  <c r="C340" i="1"/>
  <c r="R339" i="1"/>
  <c r="D339" i="1"/>
  <c r="C339" i="1"/>
  <c r="R338" i="1"/>
  <c r="D338" i="1"/>
  <c r="C338" i="1"/>
  <c r="R337" i="1"/>
  <c r="D337" i="1"/>
  <c r="C337" i="1"/>
  <c r="R336" i="1"/>
  <c r="D336" i="1"/>
  <c r="C336" i="1"/>
  <c r="R335" i="1"/>
  <c r="D335" i="1"/>
  <c r="C335" i="1"/>
  <c r="R334" i="1"/>
  <c r="D334" i="1"/>
  <c r="C334" i="1"/>
  <c r="R333" i="1"/>
  <c r="D333" i="1"/>
  <c r="C333" i="1"/>
  <c r="R332" i="1"/>
  <c r="D332" i="1"/>
  <c r="C332" i="1"/>
  <c r="R331" i="1"/>
  <c r="D331" i="1"/>
  <c r="C331" i="1"/>
  <c r="R330" i="1"/>
  <c r="D330" i="1"/>
  <c r="C330" i="1"/>
  <c r="R329" i="1"/>
  <c r="D329" i="1"/>
  <c r="C329" i="1"/>
  <c r="R328" i="1"/>
  <c r="D328" i="1"/>
  <c r="C328" i="1"/>
  <c r="R327" i="1"/>
  <c r="D327" i="1"/>
  <c r="C327" i="1"/>
  <c r="R326" i="1"/>
  <c r="D326" i="1"/>
  <c r="C326" i="1"/>
  <c r="R325" i="1"/>
  <c r="D325" i="1"/>
  <c r="C325" i="1"/>
  <c r="R324" i="1"/>
  <c r="D324" i="1"/>
  <c r="C324" i="1"/>
  <c r="R323" i="1"/>
  <c r="D323" i="1"/>
  <c r="C323" i="1"/>
  <c r="R322" i="1"/>
  <c r="D322" i="1"/>
  <c r="C322" i="1"/>
  <c r="R321" i="1"/>
  <c r="D321" i="1"/>
  <c r="C321" i="1"/>
  <c r="R320" i="1"/>
  <c r="D320" i="1"/>
  <c r="C320" i="1"/>
  <c r="R319" i="1"/>
  <c r="D319" i="1"/>
  <c r="C319" i="1"/>
  <c r="R318" i="1"/>
  <c r="D318" i="1"/>
  <c r="C318" i="1"/>
  <c r="R317" i="1"/>
  <c r="D317" i="1"/>
  <c r="C317" i="1"/>
  <c r="R316" i="1"/>
  <c r="D316" i="1"/>
  <c r="C316" i="1"/>
  <c r="R315" i="1"/>
  <c r="D315" i="1"/>
  <c r="C315" i="1"/>
  <c r="R314" i="1"/>
  <c r="D314" i="1"/>
  <c r="C314" i="1"/>
  <c r="R313" i="1"/>
  <c r="D313" i="1"/>
  <c r="C313" i="1"/>
  <c r="R312" i="1"/>
  <c r="D312" i="1"/>
  <c r="C312" i="1"/>
  <c r="R311" i="1"/>
  <c r="D311" i="1"/>
  <c r="C311" i="1"/>
  <c r="R310" i="1"/>
  <c r="D310" i="1"/>
  <c r="C310" i="1"/>
  <c r="R309" i="1"/>
  <c r="D309" i="1"/>
  <c r="C309" i="1"/>
  <c r="R308" i="1"/>
  <c r="D308" i="1"/>
  <c r="C308" i="1"/>
  <c r="R307" i="1"/>
  <c r="D307" i="1"/>
  <c r="C307" i="1"/>
  <c r="R306" i="1"/>
  <c r="D306" i="1"/>
  <c r="C306" i="1"/>
  <c r="R305" i="1"/>
  <c r="D305" i="1"/>
  <c r="C305" i="1"/>
  <c r="R304" i="1"/>
  <c r="D304" i="1"/>
  <c r="C304" i="1"/>
  <c r="R303" i="1"/>
  <c r="D303" i="1"/>
  <c r="C303" i="1"/>
  <c r="R302" i="1"/>
  <c r="D302" i="1"/>
  <c r="C302" i="1"/>
  <c r="R301" i="1"/>
  <c r="D301" i="1"/>
  <c r="C301" i="1"/>
  <c r="R300" i="1"/>
  <c r="D300" i="1"/>
  <c r="C300" i="1"/>
  <c r="R299" i="1"/>
  <c r="D299" i="1"/>
  <c r="C299" i="1"/>
  <c r="R298" i="1"/>
  <c r="D298" i="1"/>
  <c r="C298" i="1"/>
  <c r="R297" i="1"/>
  <c r="D297" i="1"/>
  <c r="C297" i="1"/>
  <c r="R296" i="1"/>
  <c r="D296" i="1"/>
  <c r="C296" i="1"/>
  <c r="R295" i="1"/>
  <c r="D295" i="1"/>
  <c r="C295" i="1"/>
  <c r="R294" i="1"/>
  <c r="D294" i="1"/>
  <c r="C294" i="1"/>
  <c r="R293" i="1"/>
  <c r="D293" i="1"/>
  <c r="C293" i="1"/>
  <c r="R292" i="1"/>
  <c r="D292" i="1"/>
  <c r="C292" i="1"/>
  <c r="R291" i="1"/>
  <c r="D291" i="1"/>
  <c r="C291" i="1"/>
  <c r="R290" i="1"/>
  <c r="D290" i="1"/>
  <c r="C290" i="1"/>
  <c r="R289" i="1"/>
  <c r="D289" i="1"/>
  <c r="C289" i="1"/>
  <c r="R288" i="1"/>
  <c r="D288" i="1"/>
  <c r="C288" i="1"/>
  <c r="R287" i="1"/>
  <c r="D287" i="1"/>
  <c r="C287" i="1"/>
  <c r="R286" i="1"/>
  <c r="D286" i="1"/>
  <c r="C286" i="1"/>
  <c r="R285" i="1"/>
  <c r="D285" i="1"/>
  <c r="C285" i="1"/>
  <c r="R284" i="1"/>
  <c r="D284" i="1"/>
  <c r="C284" i="1"/>
  <c r="R283" i="1"/>
  <c r="D283" i="1"/>
  <c r="C283" i="1"/>
  <c r="R282" i="1"/>
  <c r="D282" i="1"/>
  <c r="C282" i="1"/>
  <c r="R281" i="1"/>
  <c r="D281" i="1"/>
  <c r="C281" i="1"/>
  <c r="R280" i="1"/>
  <c r="D280" i="1"/>
  <c r="C280" i="1"/>
  <c r="R279" i="1"/>
  <c r="D279" i="1"/>
  <c r="C279" i="1"/>
  <c r="R278" i="1"/>
  <c r="D278" i="1"/>
  <c r="C278" i="1"/>
  <c r="R277" i="1"/>
  <c r="D277" i="1"/>
  <c r="C277" i="1"/>
  <c r="R276" i="1"/>
  <c r="D276" i="1"/>
  <c r="C276" i="1"/>
  <c r="R275" i="1"/>
  <c r="D275" i="1"/>
  <c r="C275" i="1"/>
  <c r="R274" i="1"/>
  <c r="D274" i="1"/>
  <c r="C274" i="1"/>
  <c r="R273" i="1"/>
  <c r="D273" i="1"/>
  <c r="C273" i="1"/>
  <c r="R272" i="1"/>
  <c r="D272" i="1"/>
  <c r="C272" i="1"/>
  <c r="R271" i="1"/>
  <c r="D271" i="1"/>
  <c r="C271" i="1"/>
  <c r="R270" i="1"/>
  <c r="D270" i="1"/>
  <c r="C270" i="1"/>
  <c r="R269" i="1"/>
  <c r="D269" i="1"/>
  <c r="C269" i="1"/>
  <c r="R268" i="1"/>
  <c r="D268" i="1"/>
  <c r="C268" i="1"/>
  <c r="R267" i="1"/>
  <c r="D267" i="1"/>
  <c r="C267" i="1"/>
  <c r="R266" i="1"/>
  <c r="D266" i="1"/>
  <c r="C266" i="1"/>
  <c r="R265" i="1"/>
  <c r="D265" i="1"/>
  <c r="C265" i="1"/>
  <c r="R264" i="1"/>
  <c r="D264" i="1"/>
  <c r="C264" i="1"/>
  <c r="R263" i="1"/>
  <c r="D263" i="1"/>
  <c r="C263" i="1"/>
  <c r="R262" i="1"/>
  <c r="D262" i="1"/>
  <c r="C262" i="1"/>
  <c r="R261" i="1"/>
  <c r="D261" i="1"/>
  <c r="C261" i="1"/>
  <c r="R260" i="1"/>
  <c r="D260" i="1"/>
  <c r="C260" i="1"/>
  <c r="R259" i="1"/>
  <c r="D259" i="1"/>
  <c r="C259" i="1"/>
  <c r="R258" i="1"/>
  <c r="D258" i="1"/>
  <c r="C258" i="1"/>
  <c r="R257" i="1"/>
  <c r="D257" i="1"/>
  <c r="C257" i="1"/>
  <c r="R256" i="1"/>
  <c r="D256" i="1"/>
  <c r="C256" i="1"/>
  <c r="R255" i="1"/>
  <c r="D255" i="1"/>
  <c r="C255" i="1"/>
  <c r="R254" i="1"/>
  <c r="D254" i="1"/>
  <c r="C254" i="1"/>
  <c r="R253" i="1"/>
  <c r="D253" i="1"/>
  <c r="C253" i="1"/>
  <c r="R252" i="1"/>
  <c r="D252" i="1"/>
  <c r="C252" i="1"/>
  <c r="R251" i="1"/>
  <c r="D251" i="1"/>
  <c r="C251" i="1"/>
  <c r="R250" i="1"/>
  <c r="D250" i="1"/>
  <c r="C250" i="1"/>
  <c r="R249" i="1"/>
  <c r="D249" i="1"/>
  <c r="C249" i="1"/>
  <c r="R248" i="1"/>
  <c r="D248" i="1"/>
  <c r="C248" i="1"/>
  <c r="R247" i="1"/>
  <c r="D247" i="1"/>
  <c r="C247" i="1"/>
  <c r="R246" i="1"/>
  <c r="D246" i="1"/>
  <c r="C246" i="1"/>
  <c r="R245" i="1"/>
  <c r="D245" i="1"/>
  <c r="C245" i="1"/>
  <c r="R244" i="1"/>
  <c r="D244" i="1"/>
  <c r="C244" i="1"/>
  <c r="R243" i="1"/>
  <c r="D243" i="1"/>
  <c r="C243" i="1"/>
  <c r="R242" i="1"/>
  <c r="D242" i="1"/>
  <c r="C242" i="1"/>
  <c r="R241" i="1"/>
  <c r="D241" i="1"/>
  <c r="C241" i="1"/>
  <c r="R240" i="1"/>
  <c r="D240" i="1"/>
  <c r="C240" i="1"/>
  <c r="R239" i="1"/>
  <c r="D239" i="1"/>
  <c r="C239" i="1"/>
  <c r="R238" i="1"/>
  <c r="D238" i="1"/>
  <c r="C238" i="1"/>
  <c r="R237" i="1"/>
  <c r="D237" i="1"/>
  <c r="C237" i="1"/>
  <c r="R236" i="1"/>
  <c r="D236" i="1"/>
  <c r="C236" i="1"/>
  <c r="R235" i="1"/>
  <c r="D235" i="1"/>
  <c r="C235" i="1"/>
  <c r="R234" i="1"/>
  <c r="D234" i="1"/>
  <c r="C234" i="1"/>
  <c r="R233" i="1"/>
  <c r="D233" i="1"/>
  <c r="C233" i="1"/>
  <c r="R232" i="1"/>
  <c r="D232" i="1"/>
  <c r="C232" i="1"/>
  <c r="R231" i="1"/>
  <c r="D231" i="1"/>
  <c r="C231" i="1"/>
  <c r="R230" i="1"/>
  <c r="D230" i="1"/>
  <c r="C230" i="1"/>
  <c r="R229" i="1"/>
  <c r="D229" i="1"/>
  <c r="C229" i="1"/>
  <c r="R228" i="1"/>
  <c r="D228" i="1"/>
  <c r="C228" i="1"/>
  <c r="R227" i="1"/>
  <c r="D227" i="1"/>
  <c r="C227" i="1"/>
  <c r="R226" i="1"/>
  <c r="D226" i="1"/>
  <c r="C226" i="1"/>
  <c r="R225" i="1"/>
  <c r="D225" i="1"/>
  <c r="C225" i="1"/>
  <c r="R224" i="1"/>
  <c r="D224" i="1"/>
  <c r="C224" i="1"/>
  <c r="R223" i="1"/>
  <c r="D223" i="1"/>
  <c r="C223" i="1"/>
  <c r="R222" i="1"/>
  <c r="D222" i="1"/>
  <c r="C222" i="1"/>
  <c r="R221" i="1"/>
  <c r="D221" i="1"/>
  <c r="C221" i="1"/>
  <c r="R220" i="1"/>
  <c r="D220" i="1"/>
  <c r="C220" i="1"/>
  <c r="R219" i="1"/>
  <c r="D219" i="1"/>
  <c r="C219" i="1"/>
  <c r="R218" i="1"/>
  <c r="D218" i="1"/>
  <c r="C218" i="1"/>
  <c r="R217" i="1"/>
  <c r="D217" i="1"/>
  <c r="C217" i="1"/>
  <c r="R216" i="1"/>
  <c r="D216" i="1"/>
  <c r="C216" i="1"/>
  <c r="R215" i="1"/>
  <c r="D215" i="1"/>
  <c r="C215" i="1"/>
  <c r="R214" i="1"/>
  <c r="D214" i="1"/>
  <c r="C214" i="1"/>
  <c r="R213" i="1"/>
  <c r="D213" i="1"/>
  <c r="C213" i="1"/>
  <c r="R212" i="1"/>
  <c r="D212" i="1"/>
  <c r="C212" i="1"/>
  <c r="R211" i="1"/>
  <c r="D211" i="1"/>
  <c r="C211" i="1"/>
  <c r="R210" i="1"/>
  <c r="D210" i="1"/>
  <c r="C210" i="1"/>
  <c r="R209" i="1"/>
  <c r="D209" i="1"/>
  <c r="C209" i="1"/>
  <c r="R208" i="1"/>
  <c r="D208" i="1"/>
  <c r="C208" i="1"/>
  <c r="R207" i="1"/>
  <c r="D207" i="1"/>
  <c r="C207" i="1"/>
  <c r="R206" i="1"/>
  <c r="D206" i="1"/>
  <c r="C206" i="1"/>
  <c r="R205" i="1"/>
  <c r="D205" i="1"/>
  <c r="C205" i="1"/>
  <c r="R204" i="1"/>
  <c r="D204" i="1"/>
  <c r="C204" i="1"/>
  <c r="R203" i="1"/>
  <c r="D203" i="1"/>
  <c r="C203" i="1"/>
  <c r="R202" i="1"/>
  <c r="D202" i="1"/>
  <c r="C202" i="1"/>
  <c r="R201" i="1"/>
  <c r="D201" i="1"/>
  <c r="C201" i="1"/>
  <c r="R200" i="1"/>
  <c r="D200" i="1"/>
  <c r="C200" i="1"/>
  <c r="R199" i="1"/>
  <c r="D199" i="1"/>
  <c r="C199" i="1"/>
  <c r="R198" i="1"/>
  <c r="D198" i="1"/>
  <c r="C198" i="1"/>
  <c r="R197" i="1"/>
  <c r="D197" i="1"/>
  <c r="C197" i="1"/>
  <c r="R196" i="1"/>
  <c r="D196" i="1"/>
  <c r="C196" i="1"/>
  <c r="R195" i="1"/>
  <c r="D195" i="1"/>
  <c r="C195" i="1"/>
  <c r="R194" i="1"/>
  <c r="D194" i="1"/>
  <c r="C194" i="1"/>
  <c r="R193" i="1"/>
  <c r="D193" i="1"/>
  <c r="C193" i="1"/>
  <c r="R192" i="1"/>
  <c r="D192" i="1"/>
  <c r="C192" i="1"/>
  <c r="R191" i="1"/>
  <c r="D191" i="1"/>
  <c r="C191" i="1"/>
  <c r="R190" i="1"/>
  <c r="D190" i="1"/>
  <c r="C190" i="1"/>
  <c r="R189" i="1"/>
  <c r="D189" i="1"/>
  <c r="C189" i="1"/>
  <c r="R188" i="1"/>
  <c r="D188" i="1"/>
  <c r="C188" i="1"/>
  <c r="R187" i="1"/>
  <c r="D187" i="1"/>
  <c r="C187" i="1"/>
  <c r="R186" i="1"/>
  <c r="D186" i="1"/>
  <c r="C186" i="1"/>
  <c r="R185" i="1"/>
  <c r="D185" i="1"/>
  <c r="C185" i="1"/>
  <c r="R184" i="1"/>
  <c r="D184" i="1"/>
  <c r="C184" i="1"/>
  <c r="R183" i="1"/>
  <c r="D183" i="1"/>
  <c r="C183" i="1"/>
  <c r="R182" i="1"/>
  <c r="D182" i="1"/>
  <c r="C182" i="1"/>
  <c r="R181" i="1"/>
  <c r="D181" i="1"/>
  <c r="C181" i="1"/>
  <c r="R180" i="1"/>
  <c r="D180" i="1"/>
  <c r="C180" i="1"/>
  <c r="R179" i="1"/>
  <c r="D179" i="1"/>
  <c r="C179" i="1"/>
  <c r="R178" i="1"/>
  <c r="D178" i="1"/>
  <c r="C178" i="1"/>
  <c r="R177" i="1"/>
  <c r="D177" i="1"/>
  <c r="C177" i="1"/>
  <c r="R176" i="1"/>
  <c r="D176" i="1"/>
  <c r="C176" i="1"/>
  <c r="R175" i="1"/>
  <c r="D175" i="1"/>
  <c r="C175" i="1"/>
  <c r="R174" i="1"/>
  <c r="D174" i="1"/>
  <c r="C174" i="1"/>
  <c r="R173" i="1"/>
  <c r="D173" i="1"/>
  <c r="C173" i="1"/>
  <c r="R172" i="1"/>
  <c r="D172" i="1"/>
  <c r="C172" i="1"/>
  <c r="R171" i="1"/>
  <c r="D171" i="1"/>
  <c r="C171" i="1"/>
  <c r="R170" i="1"/>
  <c r="D170" i="1"/>
  <c r="C170" i="1"/>
  <c r="R169" i="1"/>
  <c r="D169" i="1"/>
  <c r="C169" i="1"/>
  <c r="R168" i="1"/>
  <c r="D168" i="1"/>
  <c r="C168" i="1"/>
  <c r="R167" i="1"/>
  <c r="D167" i="1"/>
  <c r="C167" i="1"/>
  <c r="R166" i="1"/>
  <c r="D166" i="1"/>
  <c r="C166" i="1"/>
  <c r="R165" i="1"/>
  <c r="D165" i="1"/>
  <c r="C165" i="1"/>
  <c r="R164" i="1"/>
  <c r="D164" i="1"/>
  <c r="C164" i="1"/>
  <c r="R163" i="1"/>
  <c r="D163" i="1"/>
  <c r="C163" i="1"/>
  <c r="R162" i="1"/>
  <c r="D162" i="1"/>
  <c r="C162" i="1"/>
  <c r="R161" i="1"/>
  <c r="D161" i="1"/>
  <c r="C161" i="1"/>
  <c r="R160" i="1"/>
  <c r="D160" i="1"/>
  <c r="C160" i="1"/>
  <c r="R159" i="1"/>
  <c r="D159" i="1"/>
  <c r="C159" i="1"/>
  <c r="R158" i="1"/>
  <c r="D158" i="1"/>
  <c r="C158" i="1"/>
  <c r="R157" i="1"/>
  <c r="D157" i="1"/>
  <c r="C157" i="1"/>
  <c r="R156" i="1"/>
  <c r="D156" i="1"/>
  <c r="C156" i="1"/>
  <c r="R155" i="1"/>
  <c r="D155" i="1"/>
  <c r="C155" i="1"/>
  <c r="R154" i="1"/>
  <c r="D154" i="1"/>
  <c r="C154" i="1"/>
  <c r="R153" i="1"/>
  <c r="D153" i="1"/>
  <c r="C153" i="1"/>
  <c r="R152" i="1"/>
  <c r="D152" i="1"/>
  <c r="C152" i="1"/>
  <c r="R151" i="1"/>
  <c r="D151" i="1"/>
  <c r="C151" i="1"/>
  <c r="R150" i="1"/>
  <c r="D150" i="1"/>
  <c r="C150" i="1"/>
  <c r="R149" i="1"/>
  <c r="D149" i="1"/>
  <c r="C149" i="1"/>
  <c r="R148" i="1"/>
  <c r="D148" i="1"/>
  <c r="C148" i="1"/>
  <c r="R147" i="1"/>
  <c r="D147" i="1"/>
  <c r="C147" i="1"/>
  <c r="R146" i="1"/>
  <c r="D146" i="1"/>
  <c r="C146" i="1"/>
  <c r="R145" i="1"/>
  <c r="D145" i="1"/>
  <c r="C145" i="1"/>
  <c r="R144" i="1"/>
  <c r="D144" i="1"/>
  <c r="C144" i="1"/>
  <c r="R143" i="1"/>
  <c r="D143" i="1"/>
  <c r="C143" i="1"/>
  <c r="R142" i="1"/>
  <c r="D142" i="1"/>
  <c r="C142" i="1"/>
  <c r="R141" i="1"/>
  <c r="D141" i="1"/>
  <c r="C141" i="1"/>
  <c r="R140" i="1"/>
  <c r="D140" i="1"/>
  <c r="C140" i="1"/>
  <c r="R139" i="1"/>
  <c r="D139" i="1"/>
  <c r="C139" i="1"/>
  <c r="R138" i="1"/>
  <c r="D138" i="1"/>
  <c r="C138" i="1"/>
  <c r="R137" i="1"/>
  <c r="D137" i="1"/>
  <c r="C137" i="1"/>
  <c r="R136" i="1"/>
  <c r="D136" i="1"/>
  <c r="C136" i="1"/>
  <c r="R135" i="1"/>
  <c r="D135" i="1"/>
  <c r="C135" i="1"/>
  <c r="R134" i="1"/>
  <c r="D134" i="1"/>
  <c r="C134" i="1"/>
  <c r="R133" i="1"/>
  <c r="D133" i="1"/>
  <c r="C133" i="1"/>
  <c r="R132" i="1"/>
  <c r="D132" i="1"/>
  <c r="C132" i="1"/>
  <c r="R131" i="1"/>
  <c r="D131" i="1"/>
  <c r="C131" i="1"/>
  <c r="R130" i="1"/>
  <c r="D130" i="1"/>
  <c r="C130" i="1"/>
  <c r="R129" i="1"/>
  <c r="D129" i="1"/>
  <c r="C129" i="1"/>
  <c r="R128" i="1"/>
  <c r="D128" i="1"/>
  <c r="C128" i="1"/>
  <c r="R127" i="1"/>
  <c r="D127" i="1"/>
  <c r="C127" i="1"/>
  <c r="R126" i="1"/>
  <c r="D126" i="1"/>
  <c r="C126" i="1"/>
  <c r="R125" i="1"/>
  <c r="D125" i="1"/>
  <c r="C125" i="1"/>
  <c r="R124" i="1"/>
  <c r="D124" i="1"/>
  <c r="C124" i="1"/>
  <c r="R123" i="1"/>
  <c r="D123" i="1"/>
  <c r="C123" i="1"/>
  <c r="R122" i="1"/>
  <c r="D122" i="1"/>
  <c r="C122" i="1"/>
  <c r="R121" i="1"/>
  <c r="D121" i="1"/>
  <c r="C121" i="1"/>
  <c r="R120" i="1"/>
  <c r="D120" i="1"/>
  <c r="C120" i="1"/>
  <c r="R119" i="1"/>
  <c r="D119" i="1"/>
  <c r="C119" i="1"/>
  <c r="R118" i="1"/>
  <c r="D118" i="1"/>
  <c r="C118" i="1"/>
  <c r="R117" i="1"/>
  <c r="D117" i="1"/>
  <c r="C117" i="1"/>
  <c r="R116" i="1"/>
  <c r="D116" i="1"/>
  <c r="C116" i="1"/>
  <c r="R115" i="1"/>
  <c r="D115" i="1"/>
  <c r="C115" i="1"/>
  <c r="R114" i="1"/>
  <c r="D114" i="1"/>
  <c r="C114" i="1"/>
  <c r="R113" i="1"/>
  <c r="D113" i="1"/>
  <c r="C113" i="1"/>
  <c r="R112" i="1"/>
  <c r="D112" i="1"/>
  <c r="C112" i="1"/>
  <c r="R111" i="1"/>
  <c r="D111" i="1"/>
  <c r="C111" i="1"/>
  <c r="R110" i="1"/>
  <c r="D110" i="1"/>
  <c r="C110" i="1"/>
  <c r="R109" i="1"/>
  <c r="D109" i="1"/>
  <c r="C109" i="1"/>
  <c r="R108" i="1"/>
  <c r="D108" i="1"/>
  <c r="C108" i="1"/>
  <c r="R107" i="1"/>
  <c r="D107" i="1"/>
  <c r="C107" i="1"/>
  <c r="R106" i="1"/>
  <c r="D106" i="1"/>
  <c r="C106" i="1"/>
  <c r="R105" i="1"/>
  <c r="D105" i="1"/>
  <c r="C105" i="1"/>
  <c r="R104" i="1"/>
  <c r="D104" i="1"/>
  <c r="C104" i="1"/>
  <c r="R103" i="1"/>
  <c r="D103" i="1"/>
  <c r="C103" i="1"/>
  <c r="R102" i="1"/>
  <c r="D102" i="1"/>
  <c r="C102" i="1"/>
  <c r="R101" i="1"/>
  <c r="D101" i="1"/>
  <c r="C101" i="1"/>
  <c r="R100" i="1"/>
  <c r="D100" i="1"/>
  <c r="C100" i="1"/>
  <c r="R99" i="1"/>
  <c r="D99" i="1"/>
  <c r="C99" i="1"/>
  <c r="R98" i="1"/>
  <c r="D98" i="1"/>
  <c r="C98" i="1"/>
  <c r="R97" i="1"/>
  <c r="D97" i="1"/>
  <c r="C97" i="1"/>
  <c r="R96" i="1"/>
  <c r="D96" i="1"/>
  <c r="C96" i="1"/>
  <c r="R95" i="1"/>
  <c r="D95" i="1"/>
  <c r="C95" i="1"/>
  <c r="R94" i="1"/>
  <c r="D94" i="1"/>
  <c r="C94" i="1"/>
  <c r="R93" i="1"/>
  <c r="D93" i="1"/>
  <c r="C93" i="1"/>
  <c r="R92" i="1"/>
  <c r="D92" i="1"/>
  <c r="C92" i="1"/>
  <c r="R91" i="1"/>
  <c r="D91" i="1"/>
  <c r="C91" i="1"/>
  <c r="R90" i="1"/>
  <c r="D90" i="1"/>
  <c r="C90" i="1"/>
  <c r="R89" i="1"/>
  <c r="D89" i="1"/>
  <c r="C89" i="1"/>
  <c r="R88" i="1"/>
  <c r="D88" i="1"/>
  <c r="C88" i="1"/>
  <c r="R87" i="1"/>
  <c r="D87" i="1"/>
  <c r="C87" i="1"/>
  <c r="R86" i="1"/>
  <c r="D86" i="1"/>
  <c r="C86" i="1"/>
  <c r="R85" i="1"/>
  <c r="D85" i="1"/>
  <c r="C85" i="1"/>
  <c r="R84" i="1"/>
  <c r="D84" i="1"/>
  <c r="C84" i="1"/>
  <c r="R83" i="1"/>
  <c r="D83" i="1"/>
  <c r="C83" i="1"/>
  <c r="R82" i="1"/>
  <c r="D82" i="1"/>
  <c r="C82" i="1"/>
  <c r="R81" i="1"/>
  <c r="D81" i="1"/>
  <c r="C81" i="1"/>
  <c r="R80" i="1"/>
  <c r="D80" i="1"/>
  <c r="C80" i="1"/>
  <c r="R79" i="1"/>
  <c r="D79" i="1"/>
  <c r="C79" i="1"/>
  <c r="R78" i="1"/>
  <c r="D78" i="1"/>
  <c r="C78" i="1"/>
  <c r="R77" i="1"/>
  <c r="D77" i="1"/>
  <c r="C77" i="1"/>
  <c r="R76" i="1"/>
  <c r="D76" i="1"/>
  <c r="C76" i="1"/>
  <c r="R75" i="1"/>
  <c r="D75" i="1"/>
  <c r="C75" i="1"/>
  <c r="R74" i="1"/>
  <c r="D74" i="1"/>
  <c r="C74" i="1"/>
  <c r="R73" i="1"/>
  <c r="D73" i="1"/>
  <c r="C73" i="1"/>
  <c r="R72" i="1"/>
  <c r="D72" i="1"/>
  <c r="C72" i="1"/>
  <c r="R71" i="1"/>
  <c r="D71" i="1"/>
  <c r="C71" i="1"/>
  <c r="R70" i="1"/>
  <c r="D70" i="1"/>
  <c r="C70" i="1"/>
  <c r="R69" i="1"/>
  <c r="D69" i="1"/>
  <c r="C69" i="1"/>
  <c r="R68" i="1"/>
  <c r="D68" i="1"/>
  <c r="C68" i="1"/>
  <c r="R67" i="1"/>
  <c r="D67" i="1"/>
  <c r="C67" i="1"/>
  <c r="R66" i="1"/>
  <c r="D66" i="1"/>
  <c r="C66" i="1"/>
  <c r="R65" i="1"/>
  <c r="D65" i="1"/>
  <c r="C65" i="1"/>
  <c r="R64" i="1"/>
  <c r="D64" i="1"/>
  <c r="C64" i="1"/>
  <c r="R63" i="1"/>
  <c r="D63" i="1"/>
  <c r="C63" i="1"/>
  <c r="R62" i="1"/>
  <c r="D62" i="1"/>
  <c r="C62" i="1"/>
  <c r="R61" i="1"/>
  <c r="D61" i="1"/>
  <c r="C61" i="1"/>
  <c r="R60" i="1"/>
  <c r="D60" i="1"/>
  <c r="C60" i="1"/>
  <c r="R59" i="1"/>
  <c r="D59" i="1"/>
  <c r="C59" i="1"/>
  <c r="R58" i="1"/>
  <c r="D58" i="1"/>
  <c r="C58" i="1"/>
  <c r="R57" i="1"/>
  <c r="D57" i="1"/>
  <c r="C57" i="1"/>
  <c r="R56" i="1"/>
  <c r="D56" i="1"/>
  <c r="C56" i="1"/>
  <c r="R55" i="1"/>
  <c r="D55" i="1"/>
  <c r="C55" i="1"/>
  <c r="R54" i="1"/>
  <c r="D54" i="1"/>
  <c r="C54" i="1"/>
  <c r="R53" i="1"/>
  <c r="D53" i="1"/>
  <c r="C53" i="1"/>
  <c r="R52" i="1"/>
  <c r="D52" i="1"/>
  <c r="C52" i="1"/>
  <c r="R51" i="1"/>
  <c r="D51" i="1"/>
  <c r="C51" i="1"/>
  <c r="R50" i="1"/>
  <c r="D50" i="1"/>
  <c r="C50" i="1"/>
  <c r="R49" i="1"/>
  <c r="D49" i="1"/>
  <c r="C49" i="1"/>
  <c r="R48" i="1"/>
  <c r="D48" i="1"/>
  <c r="C48" i="1"/>
  <c r="R47" i="1"/>
  <c r="D47" i="1"/>
  <c r="C47" i="1"/>
  <c r="R46" i="1"/>
  <c r="D46" i="1"/>
  <c r="C46" i="1"/>
  <c r="R45" i="1"/>
  <c r="D45" i="1"/>
  <c r="C45" i="1"/>
  <c r="R44" i="1"/>
  <c r="D44" i="1"/>
  <c r="C44" i="1"/>
  <c r="R43" i="1"/>
  <c r="D43" i="1"/>
  <c r="C43" i="1"/>
  <c r="R42" i="1"/>
  <c r="D42" i="1"/>
  <c r="C42" i="1"/>
  <c r="R41" i="1"/>
  <c r="D41" i="1"/>
  <c r="C41" i="1"/>
  <c r="R40" i="1"/>
  <c r="D40" i="1"/>
  <c r="C40" i="1"/>
  <c r="R39" i="1"/>
  <c r="D39" i="1"/>
  <c r="C39" i="1"/>
  <c r="R38" i="1"/>
  <c r="D38" i="1"/>
  <c r="C38" i="1"/>
  <c r="R37" i="1"/>
  <c r="D37" i="1"/>
  <c r="C37" i="1"/>
  <c r="R36" i="1"/>
  <c r="D36" i="1"/>
  <c r="C36" i="1"/>
  <c r="R35" i="1"/>
  <c r="D35" i="1"/>
  <c r="C35" i="1"/>
  <c r="R34" i="1"/>
  <c r="D34" i="1"/>
  <c r="C34" i="1"/>
  <c r="R33" i="1"/>
  <c r="D33" i="1"/>
  <c r="C33" i="1"/>
  <c r="R32" i="1"/>
  <c r="D32" i="1"/>
  <c r="C32" i="1"/>
  <c r="R31" i="1"/>
  <c r="D31" i="1"/>
  <c r="C31" i="1"/>
  <c r="R30" i="1"/>
  <c r="D30" i="1"/>
  <c r="C30" i="1"/>
  <c r="R29" i="1"/>
  <c r="D29" i="1"/>
  <c r="C29" i="1"/>
  <c r="R28" i="1"/>
  <c r="D28" i="1"/>
  <c r="C28" i="1"/>
  <c r="R27" i="1"/>
  <c r="D27" i="1"/>
  <c r="C27" i="1"/>
  <c r="R26" i="1"/>
  <c r="D26" i="1"/>
  <c r="C26" i="1"/>
  <c r="R25" i="1"/>
  <c r="D25" i="1"/>
  <c r="C25" i="1"/>
  <c r="R24" i="1"/>
  <c r="D24" i="1"/>
  <c r="C24" i="1"/>
  <c r="R23" i="1"/>
  <c r="D23" i="1"/>
  <c r="C23" i="1"/>
  <c r="R22" i="1"/>
  <c r="D22" i="1"/>
  <c r="C22" i="1"/>
  <c r="R21" i="1"/>
  <c r="D21" i="1"/>
  <c r="C21" i="1"/>
  <c r="R20" i="1"/>
  <c r="D20" i="1"/>
  <c r="C20" i="1"/>
  <c r="R19" i="1"/>
  <c r="D19" i="1"/>
  <c r="C19" i="1"/>
  <c r="R18" i="1"/>
  <c r="D18" i="1"/>
  <c r="C18" i="1"/>
  <c r="R17" i="1"/>
  <c r="D17" i="1"/>
  <c r="C17" i="1"/>
  <c r="R16" i="1"/>
  <c r="D16" i="1"/>
  <c r="C16" i="1"/>
  <c r="R15" i="1"/>
  <c r="D15" i="1"/>
  <c r="C15" i="1"/>
  <c r="R14" i="1"/>
  <c r="D14" i="1"/>
  <c r="C14" i="1"/>
  <c r="R13" i="1"/>
  <c r="D13" i="1"/>
  <c r="C13" i="1"/>
  <c r="R12" i="1"/>
  <c r="D12" i="1"/>
  <c r="C12" i="1"/>
  <c r="R11" i="1"/>
  <c r="D11" i="1"/>
  <c r="C11" i="1"/>
  <c r="R10" i="1"/>
  <c r="D10" i="1"/>
  <c r="C10" i="1"/>
  <c r="R9" i="1"/>
  <c r="D9" i="1"/>
  <c r="C9" i="1"/>
  <c r="R8" i="1"/>
  <c r="D8" i="1"/>
  <c r="C8" i="1"/>
  <c r="R7" i="1"/>
  <c r="D7" i="1"/>
  <c r="C7" i="1"/>
  <c r="R6" i="1"/>
  <c r="D6" i="1"/>
  <c r="C6" i="1"/>
  <c r="R5" i="1"/>
  <c r="D5" i="1"/>
  <c r="C5" i="1"/>
  <c r="R4" i="1"/>
  <c r="D4" i="1"/>
  <c r="C4" i="1"/>
  <c r="R3" i="1"/>
  <c r="D3" i="1"/>
  <c r="C3" i="1"/>
  <c r="R2" i="1"/>
  <c r="D2" i="1"/>
  <c r="C2" i="1"/>
  <c r="E25" i="5" l="1"/>
  <c r="E105" i="4"/>
  <c r="E107" i="4"/>
  <c r="E131" i="4"/>
  <c r="E138" i="4"/>
</calcChain>
</file>

<file path=xl/sharedStrings.xml><?xml version="1.0" encoding="utf-8"?>
<sst xmlns="http://schemas.openxmlformats.org/spreadsheetml/2006/main" count="2910" uniqueCount="941">
  <si>
    <t>N</t>
  </si>
  <si>
    <t>Code</t>
  </si>
  <si>
    <t>Item</t>
  </si>
  <si>
    <t>Price</t>
  </si>
  <si>
    <t>velikost</t>
  </si>
  <si>
    <t>n50076-MS61</t>
  </si>
  <si>
    <t>1+</t>
  </si>
  <si>
    <t>2+</t>
  </si>
  <si>
    <t>3+</t>
  </si>
  <si>
    <t>4+</t>
  </si>
  <si>
    <t>n50076-MS62</t>
  </si>
  <si>
    <t>n51079-MS65</t>
  </si>
  <si>
    <t>n51079-MS66</t>
  </si>
  <si>
    <t>n50074-MS61</t>
  </si>
  <si>
    <t>n50074-MS62</t>
  </si>
  <si>
    <t>n50074-MN63</t>
  </si>
  <si>
    <t>n51077-MS42</t>
  </si>
  <si>
    <t>n51077-ML42</t>
  </si>
  <si>
    <t>n50052-ML33</t>
  </si>
  <si>
    <t>n50111-MN01</t>
  </si>
  <si>
    <t>n50118-MN20</t>
  </si>
  <si>
    <t>n50219-ML09</t>
  </si>
  <si>
    <t>n50211-ML01</t>
  </si>
  <si>
    <t>n50072-ML78</t>
  </si>
  <si>
    <t>n61065-MA13</t>
  </si>
  <si>
    <t>n61065-MA12</t>
  </si>
  <si>
    <t>n61066-MA13</t>
  </si>
  <si>
    <t>n61066-MA12</t>
  </si>
  <si>
    <t>n61064-MA13</t>
  </si>
  <si>
    <t>n61064-MA12</t>
  </si>
  <si>
    <t>n61067-MA18</t>
  </si>
  <si>
    <t>n61067-MA19</t>
  </si>
  <si>
    <t>n56069-MA09</t>
  </si>
  <si>
    <t>-</t>
  </si>
  <si>
    <t>n56069-MA20</t>
  </si>
  <si>
    <t>n56069-MA18</t>
  </si>
  <si>
    <t>n56069-MA21</t>
  </si>
  <si>
    <t>n56063-MA09</t>
  </si>
  <si>
    <t>n56063-MA20</t>
  </si>
  <si>
    <t>n50542-UT14</t>
  </si>
  <si>
    <t>n50542-UT24</t>
  </si>
  <si>
    <t>n50542-UT18</t>
  </si>
  <si>
    <t>n50544-UT14</t>
  </si>
  <si>
    <t>n50544-UT24</t>
  </si>
  <si>
    <t>n50077-MS56</t>
  </si>
  <si>
    <t>n50077-ML56</t>
  </si>
  <si>
    <t>n60063-MA05</t>
  </si>
  <si>
    <t>n60063-MA20</t>
  </si>
  <si>
    <t>n60267-MA70</t>
  </si>
  <si>
    <t>n60267-MA55</t>
  </si>
  <si>
    <t>n60267-MA56</t>
  </si>
  <si>
    <t>n50078-MN52</t>
  </si>
  <si>
    <t>n50078-MS50</t>
  </si>
  <si>
    <t>n50078-MS51</t>
  </si>
  <si>
    <t>n51072-MS53</t>
  </si>
  <si>
    <t>N51072-MS54</t>
  </si>
  <si>
    <t>n50057-ML40</t>
  </si>
  <si>
    <t>n50113-MN19</t>
  </si>
  <si>
    <t>n50126-MN03</t>
  </si>
  <si>
    <t>n50128-MN05</t>
  </si>
  <si>
    <t>n50213-ML19</t>
  </si>
  <si>
    <t>n50248-ML06</t>
  </si>
  <si>
    <t>n50248-MZ07</t>
  </si>
  <si>
    <t>n50249-ML06</t>
  </si>
  <si>
    <t>n60069-MA89</t>
  </si>
  <si>
    <t>n60069-MA49</t>
  </si>
  <si>
    <t>n60064-MA07</t>
  </si>
  <si>
    <t>n60064-MA24</t>
  </si>
  <si>
    <t>n60018-MA86</t>
  </si>
  <si>
    <t>n60018-MA63</t>
  </si>
  <si>
    <t>n60169-MA07</t>
  </si>
  <si>
    <t>n60169-MA24</t>
  </si>
  <si>
    <t>n60164-MA07</t>
  </si>
  <si>
    <t>n60164-MA24</t>
  </si>
  <si>
    <t>n60266-MA25</t>
  </si>
  <si>
    <t>n60266-MA48</t>
  </si>
  <si>
    <t>n60266-MA90</t>
  </si>
  <si>
    <t>n70271-UP18</t>
  </si>
  <si>
    <t>n56018-MA03</t>
  </si>
  <si>
    <t>n56018-MA38</t>
  </si>
  <si>
    <t>n56018-MA02</t>
  </si>
  <si>
    <t>n56018-MA37</t>
  </si>
  <si>
    <t>n56028-MA03</t>
  </si>
  <si>
    <t>n56028-MA38</t>
  </si>
  <si>
    <t>n56028-MA02</t>
  </si>
  <si>
    <t>n56028-MA37</t>
  </si>
  <si>
    <t>n56016-MA03</t>
  </si>
  <si>
    <t>n56016-MA38</t>
  </si>
  <si>
    <t>n56016-MA02</t>
  </si>
  <si>
    <t>n56016-MA37</t>
  </si>
  <si>
    <t>n56026-MA03</t>
  </si>
  <si>
    <t>n56026-MA38</t>
  </si>
  <si>
    <t>n56026-MA02</t>
  </si>
  <si>
    <t>n56026-MA37</t>
  </si>
  <si>
    <t>n50070-MS41</t>
  </si>
  <si>
    <t>n50016-MS06</t>
  </si>
  <si>
    <t>n50016-MS37</t>
  </si>
  <si>
    <t>n50016-ML06</t>
  </si>
  <si>
    <t>n50055-ML06</t>
  </si>
  <si>
    <t>n50213-UL91</t>
  </si>
  <si>
    <t>n50232-ML16</t>
  </si>
  <si>
    <t>n60067-MA12</t>
  </si>
  <si>
    <t>n60011-MA12</t>
  </si>
  <si>
    <t>n50026-MS17</t>
  </si>
  <si>
    <t>n50026-MS14</t>
  </si>
  <si>
    <t>n50025-ML15</t>
  </si>
  <si>
    <t>n50029-UL01</t>
  </si>
  <si>
    <t>n61017-MP17</t>
  </si>
  <si>
    <t>n50027-US16</t>
  </si>
  <si>
    <t>n50028-US16</t>
  </si>
  <si>
    <t>n50027-UL16</t>
  </si>
  <si>
    <t>n50028-UL16</t>
  </si>
  <si>
    <t>n50066-ML25</t>
  </si>
  <si>
    <t>n50064-ML25</t>
  </si>
  <si>
    <t>n50016-ML39</t>
  </si>
  <si>
    <t>n50076-LS61</t>
  </si>
  <si>
    <t>n50076-LS62</t>
  </si>
  <si>
    <t>n51079-LS65</t>
  </si>
  <si>
    <t>n51079-LS66</t>
  </si>
  <si>
    <t>n50074-LS61</t>
  </si>
  <si>
    <t>n50074-LS62</t>
  </si>
  <si>
    <t>n50074-LN63</t>
  </si>
  <si>
    <t>n51077-LS42</t>
  </si>
  <si>
    <t>n51077-LL42</t>
  </si>
  <si>
    <t>n50052-LL33</t>
  </si>
  <si>
    <t>n50111-LN01</t>
  </si>
  <si>
    <t>n50118-LN20</t>
  </si>
  <si>
    <t>n50219-LL09</t>
  </si>
  <si>
    <t>n50211-LL01</t>
  </si>
  <si>
    <t>n50072-LL78</t>
  </si>
  <si>
    <t>n61065-LA02</t>
  </si>
  <si>
    <t>n61065-UA02</t>
  </si>
  <si>
    <t>n61065-LA04</t>
  </si>
  <si>
    <t>n61065-UA04</t>
  </si>
  <si>
    <t>n60015-LA01</t>
  </si>
  <si>
    <t>n60015-LA03</t>
  </si>
  <si>
    <t>n61066-LA02</t>
  </si>
  <si>
    <t>n61066-UA02</t>
  </si>
  <si>
    <t>n61066-LA04</t>
  </si>
  <si>
    <t>n61066-UA04</t>
  </si>
  <si>
    <t>n61064-LA02</t>
  </si>
  <si>
    <t>n61064-UA02</t>
  </si>
  <si>
    <t>n61064-LA04</t>
  </si>
  <si>
    <t>n61064-UA04</t>
  </si>
  <si>
    <t>n61067-LA20</t>
  </si>
  <si>
    <t>n61067-UA20</t>
  </si>
  <si>
    <t>n61067-LA21</t>
  </si>
  <si>
    <t>n61067-UA21</t>
  </si>
  <si>
    <t>n56069-UA29</t>
  </si>
  <si>
    <t>n56069-UA28</t>
  </si>
  <si>
    <t>n56069-UA31</t>
  </si>
  <si>
    <t>n56069-UA30</t>
  </si>
  <si>
    <t>n56063-UA29</t>
  </si>
  <si>
    <t>n56063-UA28</t>
  </si>
  <si>
    <t>n50542-UT15</t>
  </si>
  <si>
    <t>n50542-UT25</t>
  </si>
  <si>
    <t>n50542-UT19</t>
  </si>
  <si>
    <t>n50544-UT15</t>
  </si>
  <si>
    <t>n50544-UT25</t>
  </si>
  <si>
    <t>n50077-LS56</t>
  </si>
  <si>
    <t>n50077-LL56</t>
  </si>
  <si>
    <t>n60063-LA02</t>
  </si>
  <si>
    <t>n60063-UA02</t>
  </si>
  <si>
    <t>n60267-LA83</t>
  </si>
  <si>
    <t>n60267-LA58</t>
  </si>
  <si>
    <t>n50078-LN52</t>
  </si>
  <si>
    <t>n50078-LS50</t>
  </si>
  <si>
    <t>n50078-LS51</t>
  </si>
  <si>
    <t>n51072-LS53</t>
  </si>
  <si>
    <t>n51072-LS54</t>
  </si>
  <si>
    <t>n50057-LL40</t>
  </si>
  <si>
    <t>n50113-LN19</t>
  </si>
  <si>
    <t>n50126-LN03</t>
  </si>
  <si>
    <t>n50128-LN05</t>
  </si>
  <si>
    <t>n50213-LL19</t>
  </si>
  <si>
    <t>n50248-LL06</t>
  </si>
  <si>
    <t>n50248-LZ07</t>
  </si>
  <si>
    <t>n50249-LL06</t>
  </si>
  <si>
    <t>n60069-LA89</t>
  </si>
  <si>
    <t>n60069-UA89</t>
  </si>
  <si>
    <t>n60069-LA50</t>
  </si>
  <si>
    <t>n60069-UA50</t>
  </si>
  <si>
    <t>n60064-LA52</t>
  </si>
  <si>
    <t>n60064-UA52</t>
  </si>
  <si>
    <t>n60064-LA51</t>
  </si>
  <si>
    <t>n60064-UA51</t>
  </si>
  <si>
    <t>n60018-LA85</t>
  </si>
  <si>
    <t>n60018-LA71</t>
  </si>
  <si>
    <t>n60169-LA52</t>
  </si>
  <si>
    <t>n60169-LA51</t>
  </si>
  <si>
    <t>n60164-LA52</t>
  </si>
  <si>
    <t>n60164-LA51</t>
  </si>
  <si>
    <t>n60118-LA78</t>
  </si>
  <si>
    <t>n60118-LA77</t>
  </si>
  <si>
    <t>n60113-LA78</t>
  </si>
  <si>
    <t>n60113-LA77</t>
  </si>
  <si>
    <t>n60266-LA88</t>
  </si>
  <si>
    <t>n60266-LA53</t>
  </si>
  <si>
    <t>n60266-LA90</t>
  </si>
  <si>
    <t>n60213-LA80</t>
  </si>
  <si>
    <t>n60213-LA79</t>
  </si>
  <si>
    <t>n60213-LA45</t>
  </si>
  <si>
    <t>n56018-UA35</t>
  </si>
  <si>
    <t>n56018-UA34</t>
  </si>
  <si>
    <t>n56018-UA33</t>
  </si>
  <si>
    <t>n56018-UA32</t>
  </si>
  <si>
    <t>n56028-UA35</t>
  </si>
  <si>
    <t>n56028-UA34</t>
  </si>
  <si>
    <t>n56028-UA33</t>
  </si>
  <si>
    <t>n56028-UA32</t>
  </si>
  <si>
    <t>n56016-UA35</t>
  </si>
  <si>
    <t>n56016-UA34</t>
  </si>
  <si>
    <t>n56016-UA33</t>
  </si>
  <si>
    <t>n56016-UA32</t>
  </si>
  <si>
    <t>n56026-UA35</t>
  </si>
  <si>
    <t>n56026-UA34</t>
  </si>
  <si>
    <t>n56026-UA33</t>
  </si>
  <si>
    <t>n56026-UA32</t>
  </si>
  <si>
    <t>n50070-LS41</t>
  </si>
  <si>
    <t>n50016-LS06</t>
  </si>
  <si>
    <t>n50016-LS37</t>
  </si>
  <si>
    <t>n50016-LL06</t>
  </si>
  <si>
    <t>n50055-LL06</t>
  </si>
  <si>
    <t>n50232-LL16</t>
  </si>
  <si>
    <t>n60067-LA14</t>
  </si>
  <si>
    <t>n60067-UA02</t>
  </si>
  <si>
    <t>n60011-LA14</t>
  </si>
  <si>
    <t>n50026-LS17</t>
  </si>
  <si>
    <t>n50026-LS14</t>
  </si>
  <si>
    <t>n50025-LL15</t>
  </si>
  <si>
    <t>n61017-LP17</t>
  </si>
  <si>
    <t>n50016-LL39</t>
  </si>
  <si>
    <t>n56069-JA27</t>
  </si>
  <si>
    <t>n51072-JS55</t>
  </si>
  <si>
    <t>n50126-JN23</t>
  </si>
  <si>
    <t>n50248-JL26</t>
  </si>
  <si>
    <t>n50249-JL26</t>
  </si>
  <si>
    <t>n60069-JA29</t>
  </si>
  <si>
    <t>n60018-JA25</t>
  </si>
  <si>
    <t>n56018-JA20</t>
  </si>
  <si>
    <t>n56028-JA20</t>
  </si>
  <si>
    <t>n50070-JS41</t>
  </si>
  <si>
    <t>n50016-JS06</t>
  </si>
  <si>
    <t>n50016-JS37</t>
  </si>
  <si>
    <t>n50016-JL06</t>
  </si>
  <si>
    <t>n50055-JL06</t>
  </si>
  <si>
    <t>n50113-JN22</t>
  </si>
  <si>
    <t>n50213-JL23</t>
  </si>
  <si>
    <t>n60067-JA20</t>
  </si>
  <si>
    <t>n60011-JA29</t>
  </si>
  <si>
    <t>n60266-JA26</t>
  </si>
  <si>
    <t>n60266-JA23</t>
  </si>
  <si>
    <t>n60266-JA32</t>
  </si>
  <si>
    <t>n70271-JP28</t>
  </si>
  <si>
    <t>n70012-JF04</t>
  </si>
  <si>
    <t>110-122</t>
  </si>
  <si>
    <t>134-158</t>
  </si>
  <si>
    <t>n50016-JL39</t>
  </si>
  <si>
    <t>n70531-UP17</t>
  </si>
  <si>
    <t>n70577-UP16</t>
  </si>
  <si>
    <t>n70048-UF11</t>
  </si>
  <si>
    <t>35-36</t>
  </si>
  <si>
    <t>37-39</t>
  </si>
  <si>
    <t>40-42</t>
  </si>
  <si>
    <t>43-45</t>
  </si>
  <si>
    <t>46-48</t>
  </si>
  <si>
    <t>n70017-UF07</t>
  </si>
  <si>
    <t>2-3</t>
  </si>
  <si>
    <t>4-5</t>
  </si>
  <si>
    <t>6-8</t>
  </si>
  <si>
    <t>n70027-UF07</t>
  </si>
  <si>
    <t>n70037-UF09</t>
  </si>
  <si>
    <t>n70047-UF16</t>
  </si>
  <si>
    <t>n70532-UP01</t>
  </si>
  <si>
    <t>n70029-UF18</t>
  </si>
  <si>
    <t>n70039-UF19</t>
  </si>
  <si>
    <t>n70041-UF14</t>
  </si>
  <si>
    <t>n70042-UF14</t>
  </si>
  <si>
    <t>n70183-UF01</t>
  </si>
  <si>
    <t>51-54</t>
  </si>
  <si>
    <t>54-57</t>
  </si>
  <si>
    <t>57-60</t>
  </si>
  <si>
    <t>n70012-UF04</t>
  </si>
  <si>
    <t>n70022-UF04</t>
  </si>
  <si>
    <t>n70032-UF04</t>
  </si>
  <si>
    <t>n70032-UF08</t>
  </si>
  <si>
    <t>n70011-UF04</t>
  </si>
  <si>
    <t>n70021-UF04</t>
  </si>
  <si>
    <t>n70031-UF04</t>
  </si>
  <si>
    <t>n70041-UF01</t>
  </si>
  <si>
    <t>n70042-UF01</t>
  </si>
  <si>
    <t>n70114-UF01</t>
  </si>
  <si>
    <t>n70114-UF05</t>
  </si>
  <si>
    <t>n70194-UP01</t>
  </si>
  <si>
    <t>n70204-UP01</t>
  </si>
  <si>
    <t>n70146-UF01</t>
  </si>
  <si>
    <t>UNI</t>
  </si>
  <si>
    <t>n70161-UF01</t>
  </si>
  <si>
    <t>n70161-UF20</t>
  </si>
  <si>
    <t>n07161-UF10</t>
  </si>
  <si>
    <t>n71173-UF01</t>
  </si>
  <si>
    <t>n71173-UF20</t>
  </si>
  <si>
    <t xml:space="preserve">n01029-US21 </t>
  </si>
  <si>
    <t xml:space="preserve">n01029-UL21 </t>
  </si>
  <si>
    <t xml:space="preserve">n01029-UE21 </t>
  </si>
  <si>
    <t>n72038-UP18</t>
  </si>
  <si>
    <t>n70914-UF01</t>
  </si>
  <si>
    <t>n70925-UF01</t>
  </si>
  <si>
    <t>n80455-MN18</t>
  </si>
  <si>
    <t>n80421-ML18</t>
  </si>
  <si>
    <t>n80468-MA12</t>
  </si>
  <si>
    <t>n80498-MS15</t>
  </si>
  <si>
    <t>n80488-MN12</t>
  </si>
  <si>
    <t>n80488-MN22</t>
  </si>
  <si>
    <t>n80488-MN14</t>
  </si>
  <si>
    <t>n80488-MN24</t>
  </si>
  <si>
    <t>n56063-MA75</t>
  </si>
  <si>
    <t>n56069-MA75</t>
  </si>
  <si>
    <t>n80481-MN38</t>
  </si>
  <si>
    <t>n80481-MN08</t>
  </si>
  <si>
    <t>n80455-LN18</t>
  </si>
  <si>
    <t>n80421-LL18</t>
  </si>
  <si>
    <t>n80468-LA11</t>
  </si>
  <si>
    <t>n80498-LS16</t>
  </si>
  <si>
    <t>n80488-LN11</t>
  </si>
  <si>
    <t>n80488-LN21</t>
  </si>
  <si>
    <t>n56063-UA32</t>
  </si>
  <si>
    <t>n56069-UA32</t>
  </si>
  <si>
    <t>n80481-LN07</t>
  </si>
  <si>
    <t>n80455-JN18</t>
  </si>
  <si>
    <t>n80465-JA02</t>
  </si>
  <si>
    <t>n80485-JN02</t>
  </si>
  <si>
    <t>n80651-MS01</t>
  </si>
  <si>
    <t>n80131-ML12</t>
  </si>
  <si>
    <t>n80135-ML23</t>
  </si>
  <si>
    <t>n80134-ML14</t>
  </si>
  <si>
    <t>n80134-MN14</t>
  </si>
  <si>
    <t>n80141-ML15</t>
  </si>
  <si>
    <t>n80171-MP12</t>
  </si>
  <si>
    <t>n80175-MP23</t>
  </si>
  <si>
    <t>n80556-MS16</t>
  </si>
  <si>
    <t>n80541-MS03</t>
  </si>
  <si>
    <t>n80541-ML03</t>
  </si>
  <si>
    <t>N80556-ML16</t>
  </si>
  <si>
    <t>n80515-MN01</t>
  </si>
  <si>
    <t>n80628-MN01</t>
  </si>
  <si>
    <t>n80744-MS03</t>
  </si>
  <si>
    <t>n80783-MF05</t>
  </si>
  <si>
    <t>n80754-MS03</t>
  </si>
  <si>
    <t>n80764-MS03</t>
  </si>
  <si>
    <t>n80651-LS01</t>
  </si>
  <si>
    <t>n80131-LL12</t>
  </si>
  <si>
    <t>n80135-LL23</t>
  </si>
  <si>
    <t>n80134-LL14</t>
  </si>
  <si>
    <t>n80134-LN14</t>
  </si>
  <si>
    <t xml:space="preserve">n80141-LL15 </t>
  </si>
  <si>
    <t>n80171-LP12</t>
  </si>
  <si>
    <t>n80175-LP23</t>
  </si>
  <si>
    <t>n80556-LS16</t>
  </si>
  <si>
    <t>n80541-LS03</t>
  </si>
  <si>
    <t>n80541-LL03</t>
  </si>
  <si>
    <t>N80556-LL16</t>
  </si>
  <si>
    <t>n80515-LN01</t>
  </si>
  <si>
    <t>n80628-LN01</t>
  </si>
  <si>
    <t>n80744-LS04</t>
  </si>
  <si>
    <t>n80783-LF05</t>
  </si>
  <si>
    <t>n80754-LS04</t>
  </si>
  <si>
    <t>n80764-LS04</t>
  </si>
  <si>
    <t>n80131-JL12</t>
  </si>
  <si>
    <t>n80135-JL23</t>
  </si>
  <si>
    <t>n80171-JP12</t>
  </si>
  <si>
    <t>n80175-JP23</t>
  </si>
  <si>
    <t>n80541-JS21</t>
  </si>
  <si>
    <t>n80541-JL21</t>
  </si>
  <si>
    <t>n80744-JS23</t>
  </si>
  <si>
    <t>n80754-JS23</t>
  </si>
  <si>
    <t>n80764-JS23</t>
  </si>
  <si>
    <t>n60015-LA93</t>
  </si>
  <si>
    <t>n60015-LA98</t>
  </si>
  <si>
    <t>n61065-LA94</t>
  </si>
  <si>
    <t>n61065-LA97</t>
  </si>
  <si>
    <t>n61065-MA95</t>
  </si>
  <si>
    <t>n61065-MA96</t>
  </si>
  <si>
    <t>n61065-UA94</t>
  </si>
  <si>
    <t>n61065-UA97</t>
  </si>
  <si>
    <t>n60018-LAH1</t>
  </si>
  <si>
    <t>n60018-LAH5</t>
  </si>
  <si>
    <t>n60018-MAH3</t>
  </si>
  <si>
    <t>n60018-MAH6</t>
  </si>
  <si>
    <t>n60069-LAH4</t>
  </si>
  <si>
    <t>n60069-LAH9</t>
  </si>
  <si>
    <t>n60069-MAH2</t>
  </si>
  <si>
    <t>n60069-MAH8</t>
  </si>
  <si>
    <t>n60069-UAH4</t>
  </si>
  <si>
    <t>n60069-UAH9</t>
  </si>
  <si>
    <t>1013-081X</t>
  </si>
  <si>
    <t>1013-082X</t>
  </si>
  <si>
    <t>1013-083X</t>
  </si>
  <si>
    <t>1013-084X</t>
  </si>
  <si>
    <t>1013-085X</t>
  </si>
  <si>
    <t>1018-086X</t>
  </si>
  <si>
    <t>1018-087X</t>
  </si>
  <si>
    <t>2034-081X</t>
  </si>
  <si>
    <t>2034-082X</t>
  </si>
  <si>
    <t>2034-083X</t>
  </si>
  <si>
    <t>2034-084X</t>
  </si>
  <si>
    <t>2034-085X</t>
  </si>
  <si>
    <t>3021-581X</t>
  </si>
  <si>
    <t>3021-583X</t>
  </si>
  <si>
    <t>2059-001X</t>
  </si>
  <si>
    <t>2047-032X</t>
  </si>
  <si>
    <t>3391-081X</t>
  </si>
  <si>
    <t>3391-781X</t>
  </si>
  <si>
    <t>1036-081X</t>
  </si>
  <si>
    <t>1036-082X</t>
  </si>
  <si>
    <t>1036-084X</t>
  </si>
  <si>
    <t>1038-088X</t>
  </si>
  <si>
    <t>1038-089X</t>
  </si>
  <si>
    <t>2034-091X</t>
  </si>
  <si>
    <t>2034-092X</t>
  </si>
  <si>
    <t>2034-094X</t>
  </si>
  <si>
    <t>3115-181X</t>
  </si>
  <si>
    <t>3115-183X</t>
  </si>
  <si>
    <t>3121-181X</t>
  </si>
  <si>
    <t>3121-183X</t>
  </si>
  <si>
    <t>2047-082X</t>
  </si>
  <si>
    <t>3191-081X</t>
  </si>
  <si>
    <t>3191-181X</t>
  </si>
  <si>
    <t>2025-001X</t>
  </si>
  <si>
    <t>2029-001X</t>
  </si>
  <si>
    <t>3028-001X</t>
  </si>
  <si>
    <t>1014-041X</t>
  </si>
  <si>
    <t>2035-041X</t>
  </si>
  <si>
    <t>3023-541X</t>
  </si>
  <si>
    <t>4013-041X</t>
  </si>
  <si>
    <t>4023-041X</t>
  </si>
  <si>
    <t>4033-041X</t>
  </si>
  <si>
    <t>4043-041X</t>
  </si>
  <si>
    <t>1016-021X</t>
  </si>
  <si>
    <t>1016-022X</t>
  </si>
  <si>
    <t>1016-023X</t>
  </si>
  <si>
    <t>1016-024X</t>
  </si>
  <si>
    <t>1016-025X</t>
  </si>
  <si>
    <t>2519-921X</t>
  </si>
  <si>
    <t>2541-821X</t>
  </si>
  <si>
    <t>4519-021X</t>
  </si>
  <si>
    <t>4519-027X</t>
  </si>
  <si>
    <t>4040-021X</t>
  </si>
  <si>
    <t>4040-027X</t>
  </si>
  <si>
    <t>4049-021X</t>
  </si>
  <si>
    <t>4049-027X</t>
  </si>
  <si>
    <t>1033-026X</t>
  </si>
  <si>
    <t>1033-023X</t>
  </si>
  <si>
    <t>1033-021X</t>
  </si>
  <si>
    <t>1011-081X</t>
  </si>
  <si>
    <t>1011-082X</t>
  </si>
  <si>
    <t>1011-083X</t>
  </si>
  <si>
    <t>1011-084X</t>
  </si>
  <si>
    <t>1011-085X</t>
  </si>
  <si>
    <t>1011-086X</t>
  </si>
  <si>
    <t>2032-081X</t>
  </si>
  <si>
    <t>2032-082X</t>
  </si>
  <si>
    <t>2032-083X</t>
  </si>
  <si>
    <t>2032-084X</t>
  </si>
  <si>
    <t>2032-085X</t>
  </si>
  <si>
    <t>2032-086X</t>
  </si>
  <si>
    <t>3025-181X</t>
  </si>
  <si>
    <t>3025-182X</t>
  </si>
  <si>
    <t>3025-183X</t>
  </si>
  <si>
    <t>3025-184X</t>
  </si>
  <si>
    <t>3025-185X</t>
  </si>
  <si>
    <t>3025-186X</t>
  </si>
  <si>
    <t>2042-081X</t>
  </si>
  <si>
    <t>2042-084X</t>
  </si>
  <si>
    <t>2042-085X</t>
  </si>
  <si>
    <t>2042-086X</t>
  </si>
  <si>
    <t>2048-081X</t>
  </si>
  <si>
    <t>2048-084X</t>
  </si>
  <si>
    <t>2048-085X</t>
  </si>
  <si>
    <t>2048-086X</t>
  </si>
  <si>
    <t>1031-091X</t>
  </si>
  <si>
    <t>1031-092X</t>
  </si>
  <si>
    <t>1031-093X</t>
  </si>
  <si>
    <t>1031-094X</t>
  </si>
  <si>
    <t>2032-091X</t>
  </si>
  <si>
    <t>2032-092X</t>
  </si>
  <si>
    <t>2032-093X</t>
  </si>
  <si>
    <t>2032-094X</t>
  </si>
  <si>
    <t>3113-491X</t>
  </si>
  <si>
    <t>3113-492X</t>
  </si>
  <si>
    <t>3113-493X</t>
  </si>
  <si>
    <t>3113-494X</t>
  </si>
  <si>
    <t>2042-091X</t>
  </si>
  <si>
    <t>2042-094X</t>
  </si>
  <si>
    <t>2048-091X</t>
  </si>
  <si>
    <t>2048-094X</t>
  </si>
  <si>
    <t>1019-025X</t>
  </si>
  <si>
    <t>2015-021X</t>
  </si>
  <si>
    <t>2015-025X</t>
  </si>
  <si>
    <t>2055-021X</t>
  </si>
  <si>
    <t>2055-025X</t>
  </si>
  <si>
    <t>3019-631X</t>
  </si>
  <si>
    <t>3029-661X</t>
  </si>
  <si>
    <t>3032-661X</t>
  </si>
  <si>
    <t>3033-661X</t>
  </si>
  <si>
    <t>3082-661X</t>
  </si>
  <si>
    <t>3083-661X</t>
  </si>
  <si>
    <t>3043-061X</t>
  </si>
  <si>
    <t>3043-661X</t>
  </si>
  <si>
    <t>3093-061X</t>
  </si>
  <si>
    <t>3093-661X</t>
  </si>
  <si>
    <t>4011-221X</t>
  </si>
  <si>
    <t>4012-221X</t>
  </si>
  <si>
    <t>4012-223X</t>
  </si>
  <si>
    <t>4024-221X</t>
  </si>
  <si>
    <t>4024-223X</t>
  </si>
  <si>
    <t>4034-221X</t>
  </si>
  <si>
    <t>4034-223X</t>
  </si>
  <si>
    <t>4041-221X</t>
  </si>
  <si>
    <t>4042-221X</t>
  </si>
  <si>
    <t>1039-025X</t>
  </si>
  <si>
    <t>2015-061X</t>
  </si>
  <si>
    <t>2015-065X</t>
  </si>
  <si>
    <t>2055-065X</t>
  </si>
  <si>
    <t>2055-061X</t>
  </si>
  <si>
    <t>3115-611X</t>
  </si>
  <si>
    <t>3125-611X</t>
  </si>
  <si>
    <t>3132-611X</t>
  </si>
  <si>
    <t>3143-011X</t>
  </si>
  <si>
    <t>3143-611X</t>
  </si>
  <si>
    <t>1042-025X</t>
  </si>
  <si>
    <t>2255-065X</t>
  </si>
  <si>
    <t>3212-331X</t>
  </si>
  <si>
    <t>3222-331X</t>
  </si>
  <si>
    <t>4012-621X</t>
  </si>
  <si>
    <t>4612-311X</t>
  </si>
  <si>
    <t>4622-311X</t>
  </si>
  <si>
    <t>4627-312X</t>
  </si>
  <si>
    <t>4647-312X</t>
  </si>
  <si>
    <t>4693-309X</t>
  </si>
  <si>
    <t>4612-611X</t>
  </si>
  <si>
    <t>4622-611X</t>
  </si>
  <si>
    <t>4627-612X</t>
  </si>
  <si>
    <t>4647-612X</t>
  </si>
  <si>
    <t>4693-609X</t>
  </si>
  <si>
    <t xml:space="preserve">9301-021X </t>
  </si>
  <si>
    <t xml:space="preserve">9312-021X </t>
  </si>
  <si>
    <t xml:space="preserve">9301-071X </t>
  </si>
  <si>
    <t xml:space="preserve">9312-071X </t>
  </si>
  <si>
    <t xml:space="preserve">3401-023X </t>
  </si>
  <si>
    <t xml:space="preserve">2057-021X </t>
  </si>
  <si>
    <t xml:space="preserve">2057-027X </t>
  </si>
  <si>
    <t xml:space="preserve">2057-071X </t>
  </si>
  <si>
    <t xml:space="preserve">2057-077X </t>
  </si>
  <si>
    <t xml:space="preserve">4511-207X </t>
  </si>
  <si>
    <t xml:space="preserve">4511-201X </t>
  </si>
  <si>
    <t xml:space="preserve">4511-202X </t>
  </si>
  <si>
    <t xml:space="preserve">4511-203X </t>
  </si>
  <si>
    <t>4523-019X</t>
  </si>
  <si>
    <t>4523-012X</t>
  </si>
  <si>
    <t>4523-014X</t>
  </si>
  <si>
    <t>4523-015X</t>
  </si>
  <si>
    <t>4541-021X</t>
  </si>
  <si>
    <t>0019-211X</t>
  </si>
  <si>
    <t>0019-212X</t>
  </si>
  <si>
    <t>0019-213X</t>
  </si>
  <si>
    <t>0019-214X</t>
  </si>
  <si>
    <t>0019-215X</t>
  </si>
  <si>
    <t>0019-216X</t>
  </si>
  <si>
    <t>0019-217X</t>
  </si>
  <si>
    <t>0019-218X</t>
  </si>
  <si>
    <t>0014-211X</t>
  </si>
  <si>
    <t>0014-212X</t>
  </si>
  <si>
    <t>0014-213X</t>
  </si>
  <si>
    <t>0014-214X</t>
  </si>
  <si>
    <t>0014-215X</t>
  </si>
  <si>
    <t>0014-216X</t>
  </si>
  <si>
    <t>0014-217X</t>
  </si>
  <si>
    <t>0014-218X</t>
  </si>
  <si>
    <t>0011-311X</t>
  </si>
  <si>
    <t>0011-312X</t>
  </si>
  <si>
    <t>0011-314X</t>
  </si>
  <si>
    <t>0011-313X</t>
  </si>
  <si>
    <t>4548-022X</t>
  </si>
  <si>
    <t>0018-022X</t>
  </si>
  <si>
    <t xml:space="preserve">4115-207X </t>
  </si>
  <si>
    <t xml:space="preserve">4115-201X </t>
  </si>
  <si>
    <t>NOVÝ KÓD</t>
  </si>
  <si>
    <t>4931-921X</t>
  </si>
  <si>
    <t>0047-021X</t>
  </si>
  <si>
    <t>0047-022X</t>
  </si>
  <si>
    <t>0047-023X</t>
  </si>
  <si>
    <t>0026-021X</t>
  </si>
  <si>
    <t>0026-023X</t>
  </si>
  <si>
    <t>0026-024X</t>
  </si>
  <si>
    <t>0026-022X</t>
  </si>
  <si>
    <t>8202-001X</t>
  </si>
  <si>
    <t>8202-002X</t>
  </si>
  <si>
    <t>8204-001X</t>
  </si>
  <si>
    <t>8204-002X</t>
  </si>
  <si>
    <t>8206-001X</t>
  </si>
  <si>
    <t>8206-002X</t>
  </si>
  <si>
    <t>8201-001X</t>
  </si>
  <si>
    <t>8201-002X</t>
  </si>
  <si>
    <t>8203-001X</t>
  </si>
  <si>
    <t>8203-002X</t>
  </si>
  <si>
    <t>8205-001X</t>
  </si>
  <si>
    <t>8205-002X</t>
  </si>
  <si>
    <t>Dres dlouhý rukáv PODIUM 39 | Devan</t>
  </si>
  <si>
    <t>Poznámka</t>
  </si>
  <si>
    <t>Dresy</t>
  </si>
  <si>
    <t>PODIUM</t>
  </si>
  <si>
    <t>Dres dlouhý rukáv FREE RIDE 25 | Athena DH| MEN</t>
  </si>
  <si>
    <t>Dres dlouhý rukáv FREE RIDE 25 | Devan</t>
  </si>
  <si>
    <t>FREE RIDE</t>
  </si>
  <si>
    <t>Dres dlouhý rukáv CROSS 16 | Athena DH</t>
  </si>
  <si>
    <t>Dres dlouhý rukáv CROSS 16 | Devan</t>
  </si>
  <si>
    <t>Dres krátký rukáv CROSS 16 | Athena DH</t>
  </si>
  <si>
    <t>Dres krátký rukáv CROSS 16 | Devan</t>
  </si>
  <si>
    <t>CROSS</t>
  </si>
  <si>
    <t>Kraťasy BIKER 17</t>
  </si>
  <si>
    <t>Kraťasy</t>
  </si>
  <si>
    <t>Dres dlouhý rukáv BMX 01</t>
  </si>
  <si>
    <t>Dres dlouhý rukáv BIKER 15 | FLANDERS</t>
  </si>
  <si>
    <t>dlouhý zip</t>
  </si>
  <si>
    <t>Dres krátký rukáv BIKER 14 | Devan</t>
  </si>
  <si>
    <t>krátký zip</t>
  </si>
  <si>
    <t>Dres krátký rukáv BIKER 17 | Devan</t>
  </si>
  <si>
    <t>BIKER</t>
  </si>
  <si>
    <t>sedlo Speed Man</t>
  </si>
  <si>
    <t>Kraťasy bez šlí ARCO-ACTIVE 12 | Lycra</t>
  </si>
  <si>
    <t>Kraťasy ARCO-ACTIVE 12 | Lycra</t>
  </si>
  <si>
    <t>Bunda ACTIVE 16 | W&amp;W Primavera</t>
  </si>
  <si>
    <t>Větrovka ACTIVE 91 | MicroFiber</t>
  </si>
  <si>
    <t>Bundy</t>
  </si>
  <si>
    <t>Dres dlouhý rukáv ACTIVE 06 | FLANDERS</t>
  </si>
  <si>
    <t>Dres dlouhý rukáv ACTIVE 06 | Devan</t>
  </si>
  <si>
    <t>Dres krátký rukáv ACTIVE 37 | Devan</t>
  </si>
  <si>
    <t>Dres krátký rukáv ACTIVE 06 | Devan</t>
  </si>
  <si>
    <t>Dres krátký rukáv ACTIVE 41 | Spinn</t>
  </si>
  <si>
    <t>ACTIVE COLLECTION</t>
  </si>
  <si>
    <t>sedlo Zoom X, malá kapsa na zádech</t>
  </si>
  <si>
    <t>Kombi dlouhý rukáv ELITE-A 37 | REVOLUTIONAL</t>
  </si>
  <si>
    <t>sedlo Endurance 3D, malá kapsa na zádech</t>
  </si>
  <si>
    <t>Kombi dlouhý rukáv ELITE-A 02 | REVOLUTIONAL</t>
  </si>
  <si>
    <t>sedlo Zoom X</t>
  </si>
  <si>
    <t>Kombi dlouhý rukáv ELITE-A 38 | REVOLUTIONAL</t>
  </si>
  <si>
    <t>sedlo Endurance 3D</t>
  </si>
  <si>
    <t>Kombi dlouhý rukáv ELITE-A 03 | REVOLUTIONAL</t>
  </si>
  <si>
    <t>Kombi krátký rukáv ELITE-A 37 | REVOLUTIONAL</t>
  </si>
  <si>
    <t>Kombi krátký rukáv ELITE-A 02 | REVOLUTIONAL</t>
  </si>
  <si>
    <t>Kombi krátký rukáv ELITE-A 38 | REVOLUTIONAL</t>
  </si>
  <si>
    <t>Kombi krátký rukáv ELITE-A 03 | REVOLUTIONAL</t>
  </si>
  <si>
    <t>Kombi dlouhý rukáv ELITE-A 37 | Lycra POWER</t>
  </si>
  <si>
    <t>Kombi dlouhý rukáv ELITE-A 02 | Lycra POWER</t>
  </si>
  <si>
    <t>Kombi dlouhý rukáv ELITE-A 38 | Lycra POWER</t>
  </si>
  <si>
    <t>Kombi dlouhý rukáv ELITE-A 03 | Lycra POWER</t>
  </si>
  <si>
    <t>Kombi krátký rukáv ELITE-A 37 | Lycra POWER</t>
  </si>
  <si>
    <t>Kombi krátký rukáv ELITE-A 02 | Lycra POWER</t>
  </si>
  <si>
    <t>Kombi krátký rukáv ELITE-A 38 | Lycra POWER</t>
  </si>
  <si>
    <t>Kombi krátký rukáv ELITE-A 03 | Lycra POWER</t>
  </si>
  <si>
    <t>Kombinézy</t>
  </si>
  <si>
    <t>Rozjížděcí kalhoty START-FINISH 18 | ROUBAIX</t>
  </si>
  <si>
    <t>Rozjížděcí kalhoty</t>
  </si>
  <si>
    <t>bez sedla</t>
  </si>
  <si>
    <t xml:space="preserve">Čapáky ARCO-ELITE 90 | ROUBAIX </t>
  </si>
  <si>
    <t xml:space="preserve">Čapáky ARCO-ELITE 48 | ROUBAIX </t>
  </si>
  <si>
    <t xml:space="preserve">Čapáky ARCO-ELITE 25 | ROUBAIX </t>
  </si>
  <si>
    <t>Čapáky</t>
  </si>
  <si>
    <t xml:space="preserve">Golfky ARCO-ELITE 24 | ROUBAIX </t>
  </si>
  <si>
    <t xml:space="preserve">Golfky ARCO-ELITE 07 | ROUBAIX </t>
  </si>
  <si>
    <t xml:space="preserve">Golfky ARCO-ELITE 24 | Lycra POWER </t>
  </si>
  <si>
    <t xml:space="preserve">Golfky ARCO-ELITE 07 | Lycra POWER </t>
  </si>
  <si>
    <t>Golfky</t>
  </si>
  <si>
    <t>Kraťasy bez šlí ARCO-ELITE 63 | Lycra POWER</t>
  </si>
  <si>
    <t xml:space="preserve">Kraťasy bez šlí ARCO-ELITE 86 | Lycra POWER </t>
  </si>
  <si>
    <t xml:space="preserve">Kraťasy ARCO-ELITE 24 | ROUBAIX </t>
  </si>
  <si>
    <t xml:space="preserve">Kraťasy ARCO-ELITE 07 | ROUBAIX </t>
  </si>
  <si>
    <t xml:space="preserve">Kraťasy ARCO-ELITE 49 | Lycra POWER </t>
  </si>
  <si>
    <t xml:space="preserve">Kraťasy ARCO-ELITE 89 | Lycra POWER </t>
  </si>
  <si>
    <t>Bunda ELITE 06 | W&amp;W Winter Flow</t>
  </si>
  <si>
    <t>odepínací rukávy</t>
  </si>
  <si>
    <t>Bunda ELITE-Z 07 | W&amp;W Mission Flow</t>
  </si>
  <si>
    <t>Bunda ELITE 06 | W&amp;W Mission Flow</t>
  </si>
  <si>
    <t>Bunda ELITE 19 | MicroFibre</t>
  </si>
  <si>
    <t>3 kapsy, zadní díl z membrány</t>
  </si>
  <si>
    <t>Vesta ELITE 05 | W&amp;W Mission Flow</t>
  </si>
  <si>
    <t>3 kapsy, zadní díl ze síťoviny</t>
  </si>
  <si>
    <t>Vesta ELITE 03 | W&amp;W Mission Flow</t>
  </si>
  <si>
    <t>Vesta ELITE 19 | MicroFibre/síť</t>
  </si>
  <si>
    <t>Vesty</t>
  </si>
  <si>
    <t>Dres dlouhý rukáv ELITE 40 | ANDORRA</t>
  </si>
  <si>
    <t>odnímatelná kapsička</t>
  </si>
  <si>
    <t>Dres krátký rukáv ELITE54 | Stripes</t>
  </si>
  <si>
    <t>Dres krátký rukáv ELITE 53 | Stripes</t>
  </si>
  <si>
    <t>Dres krátký rukáv ELITE 51 | Spinn</t>
  </si>
  <si>
    <t>Dres krátký rukáv ELITE 50 | Spinn</t>
  </si>
  <si>
    <t>Dres bez rukávu ELITE 52 | Spinn</t>
  </si>
  <si>
    <t>ELITE COLLECTION</t>
  </si>
  <si>
    <t>Čapáky ARCO-PRO 56 | W&amp;W RainMem X3</t>
  </si>
  <si>
    <t>Čapáky ARCO-PRO 55 | W&amp;W RainMem X3</t>
  </si>
  <si>
    <t>Čapáky ARCO-PRO 70 | W&amp;W RainMem X3</t>
  </si>
  <si>
    <t>Kraťasy ARCO-PRO 20 | W&amp;W RainMem X3</t>
  </si>
  <si>
    <t>Kraťasy ARCO-PRO 05 | W&amp;W RainMem X3</t>
  </si>
  <si>
    <t>Dres dlouhý rukáv PRO 56 | W&amp;W RainMem X3</t>
  </si>
  <si>
    <t>Dres krátký rukáv PRO 56 | W&amp;W RainMem X3</t>
  </si>
  <si>
    <t>RAINMEM COLLECTION</t>
  </si>
  <si>
    <t>Sedlo Sonic 3D, kapsy na dvě čísla</t>
  </si>
  <si>
    <t>Kombi dlouhý rukáv SONIC 24 | SPRINT</t>
  </si>
  <si>
    <t>Sedlo Sonic 3D, kapsa na jedno číslo</t>
  </si>
  <si>
    <t>Kombi dlouhý rukáv SONIC 14 | SPRINT</t>
  </si>
  <si>
    <t>sedlo Sonic 3D, kapsa na jedno číslo + kapsa na vysílačku</t>
  </si>
  <si>
    <t>Kombi dlouhý rukáv SONIC 18 | ENDURANCE</t>
  </si>
  <si>
    <t>sedlo Sonic 3D, kapsy na dvě čísla</t>
  </si>
  <si>
    <t>Kombi dlouhý rukáv SONIC 24 | ENDURANCE</t>
  </si>
  <si>
    <t>sedlo Sonic 3D, kapsa na jedno číslo</t>
  </si>
  <si>
    <t>Kombi dlouhý rukáv SONIC 14 | ENDURANCE</t>
  </si>
  <si>
    <t>Kombinézy (časovka, dráha)</t>
  </si>
  <si>
    <t>sedlo Zoom X, 3 kapsy na zádech, celorozepínací</t>
  </si>
  <si>
    <t>Kombi krátký rukáv PRO-A 20 | VeranoFlex</t>
  </si>
  <si>
    <t>sedlo Endurance 3D, 3 kapsy na zádech, celorozepínací</t>
  </si>
  <si>
    <t>Kombi krátký rukáv PRO-A 09 | VeranoFlex</t>
  </si>
  <si>
    <t>sedlo Zoom X, malá kapsa na zádech, celorozepínací</t>
  </si>
  <si>
    <t>Kombi krátký rukáv PRO-A 21 | Brios/SPEED</t>
  </si>
  <si>
    <t>sedlo Endurance 3D, malá kapsa na zádech, celorozepínací</t>
  </si>
  <si>
    <t>Kombi krátký rukáv PRO-A 18 | Brios/SPEED</t>
  </si>
  <si>
    <t>Kombi krátký rukáv PRO-A 20 | Brios/SPEED</t>
  </si>
  <si>
    <t>Kombi krátký rukáv PRO-A 09 | Brios/SPEED</t>
  </si>
  <si>
    <t>Kombinézy (silnice, MTB)</t>
  </si>
  <si>
    <t>Kraťasy ARCO-PRO 19 | Shark</t>
  </si>
  <si>
    <t>Kraťasy ARCO-PRO 18 | Shark</t>
  </si>
  <si>
    <t>Kraťasy ARCO-PRO 12 | ROUBAIX</t>
  </si>
  <si>
    <t>Kraťasy ARCO-PRO 13 | ROUBAIX</t>
  </si>
  <si>
    <t>Kraťasy ARCO-PRO 12 | VeranoFlex X9</t>
  </si>
  <si>
    <t>Kraťasy ARCO-PRO 13 | VeranoFlex X9</t>
  </si>
  <si>
    <t>Kraťasy ARCO-PRO 12 | GOFFRATO</t>
  </si>
  <si>
    <t>Kraťasy ARCO-PRO 13 | GOFFRATO</t>
  </si>
  <si>
    <t>Zimní bunda PRO 78 | W&amp;W Diamond</t>
  </si>
  <si>
    <t>Bunda PRO 01 | W&amp;W STRATOS</t>
  </si>
  <si>
    <t>Bunda PRO 09 | W&amp;W eVent</t>
  </si>
  <si>
    <t>zadní díl z membrány</t>
  </si>
  <si>
    <t xml:space="preserve">Vesta PRO 20 | W&amp;W STRATOS </t>
  </si>
  <si>
    <t>zadní díl ze síťoviny</t>
  </si>
  <si>
    <t>Vesta PRO 01 | W&amp;W STRATOS</t>
  </si>
  <si>
    <t>Dres dlouhý rukáv PRO 33 | TEMPS</t>
  </si>
  <si>
    <t>Dres dlouhý rukáv PRO 42 | Shark</t>
  </si>
  <si>
    <t>Dres krátký rukáv PRO 42 | Shark</t>
  </si>
  <si>
    <t xml:space="preserve">Dres bez rukávů PRO 63 | VeranoUltra </t>
  </si>
  <si>
    <t xml:space="preserve">Dres krátký rukáv PRO 62 | VeranoUltra </t>
  </si>
  <si>
    <t xml:space="preserve">Dres krátký rukáv PRO 61 | VeranoUltra </t>
  </si>
  <si>
    <t>Dres krátký rukáv PRO 66 | Carbon Z1</t>
  </si>
  <si>
    <t>Dres krátký rukáv PRO 65 | Carbon Z1</t>
  </si>
  <si>
    <t xml:space="preserve">Dres krátký rukáv PRO 62 | Razor </t>
  </si>
  <si>
    <t xml:space="preserve">Dres krátký rukáv PRO 61 | Razor </t>
  </si>
  <si>
    <t>Cena bez DPH</t>
  </si>
  <si>
    <t>PRO COLLECTION</t>
  </si>
  <si>
    <t xml:space="preserve">Dres dlouhý rukáv PODIUM 39 | Devan </t>
  </si>
  <si>
    <t xml:space="preserve">Dres dlouhý rukáv BIKER 15 | FLANDERS </t>
  </si>
  <si>
    <t xml:space="preserve">Dres krátký rukáv BIKER 14 | Devan </t>
  </si>
  <si>
    <t xml:space="preserve">Dres krátký rukáv BIKER 17 | Devan </t>
  </si>
  <si>
    <t>sedlo Speed women</t>
  </si>
  <si>
    <t xml:space="preserve">Kraťasy bez šlí ARCO-ACTIVE 14 | Lycra </t>
  </si>
  <si>
    <t>sedlo Zoom X women, pánský střih</t>
  </si>
  <si>
    <t xml:space="preserve">Kraťasy ARCO-ACTIVE 02 | Lycra </t>
  </si>
  <si>
    <t xml:space="preserve">Kraťasy ARCO-ACTIVE 14 | Lycra </t>
  </si>
  <si>
    <t xml:space="preserve">Dres dlouhý rukáv ACTIVE 06 | FLANDERS </t>
  </si>
  <si>
    <t xml:space="preserve">Dres dlouhý rukáv ACTIVE 06 | Devan </t>
  </si>
  <si>
    <t xml:space="preserve">Dres krátký rukáv ACTIVE 37 | Devan </t>
  </si>
  <si>
    <t xml:space="preserve">Dres krátký rukáv ACTIVE 06 | Devan </t>
  </si>
  <si>
    <t xml:space="preserve">Dres krátký rukáv ACTIVE 41 | Spinn </t>
  </si>
  <si>
    <t>sedlo Zoom X women, malá kapsa na zádech</t>
  </si>
  <si>
    <t xml:space="preserve">Kombi dlouhý rukáv ELITE-A 32 | REVOLUTIONAL </t>
  </si>
  <si>
    <t>sedlo Endurance 3D women, malá kapsa na zádech</t>
  </si>
  <si>
    <t xml:space="preserve">Kombi dlouhý rukáv ELITE-A 33 | REVOLUTIONAL </t>
  </si>
  <si>
    <t>sedlo Zoom X women</t>
  </si>
  <si>
    <t xml:space="preserve">Kombi dlouhý rukáv ELITE-A 34 | REVOLUTIONAL </t>
  </si>
  <si>
    <t>sedlo Endurance 3D women</t>
  </si>
  <si>
    <t xml:space="preserve">Kombi dlouhý rukáv ELITE-A 35 | REVOLUTIONAL </t>
  </si>
  <si>
    <t xml:space="preserve">Kombi krátký rukáv ELITE-A 32 | REVOLUTIONAL </t>
  </si>
  <si>
    <t xml:space="preserve">Kombi krátký rukáv ELITE-A 33 | REVOLUTIONAL </t>
  </si>
  <si>
    <t xml:space="preserve">Kombi krátký rukáv ELITE-A 34 | REVOLUTIONAL </t>
  </si>
  <si>
    <t xml:space="preserve">Kombi krátký rukáv ELITE-A 35 | REVOLUTIONAL </t>
  </si>
  <si>
    <t xml:space="preserve">Kombi dlouhý rukáv ELITE-A 32 | Lycra POWER </t>
  </si>
  <si>
    <t xml:space="preserve">Kombi dlouhý rukáv ELITE-A 33 | Lycra POWER </t>
  </si>
  <si>
    <t xml:space="preserve">Kombi dlouhý rukáv ELITE-A 34 | Lycra POWER </t>
  </si>
  <si>
    <t xml:space="preserve">Kombi dlouhý rukáv ELITE-A 35 | Lycra POWER </t>
  </si>
  <si>
    <t xml:space="preserve">Kombi krátký rukáv ELITE-A 32 | Lycra POWER </t>
  </si>
  <si>
    <t xml:space="preserve">Kombi krátký rukáv ELITE-A 33 | Lycra POWER </t>
  </si>
  <si>
    <t xml:space="preserve">Kombi krátký rukáv ELITE-A 34 | Lycra POWER </t>
  </si>
  <si>
    <t xml:space="preserve">Kombi krátký rukáv ELITE-A 35 | Lycra POWER </t>
  </si>
  <si>
    <t>Bez sedla</t>
  </si>
  <si>
    <t xml:space="preserve">Čapáky bez šlí ARCO-ELITE 45 | ROUBAIX </t>
  </si>
  <si>
    <t>sedlo, Zoom X women</t>
  </si>
  <si>
    <t xml:space="preserve">Čapáky bez šlí ARCO-ELITE 79 | ROUBAIX </t>
  </si>
  <si>
    <t xml:space="preserve">Čapáky bez šlí ARCO-ELITE 80 | ROUBAIX </t>
  </si>
  <si>
    <t xml:space="preserve">Čapáky ARCO-ELITE 53 | ROUBAIX </t>
  </si>
  <si>
    <t xml:space="preserve">Čapáky ARCO-ELITE 88 | ROUBAIX </t>
  </si>
  <si>
    <t xml:space="preserve"> Čapáky</t>
  </si>
  <si>
    <t xml:space="preserve">Golfky bez šlí ARCO-ELITE 77 | ROUBAIX </t>
  </si>
  <si>
    <t xml:space="preserve">Golfky bez šlí ARCO-ELITE 78 | ROUBAIX </t>
  </si>
  <si>
    <t xml:space="preserve">Golfky bez šlí ARCO-ELITE 77 | Lycra POWER </t>
  </si>
  <si>
    <t xml:space="preserve">Golfky bez šlí ARCO-ELITE 78 | Lycra POWER </t>
  </si>
  <si>
    <t xml:space="preserve"> Golfky ARCO-ELITE 51 | ROUBAIX </t>
  </si>
  <si>
    <t xml:space="preserve"> Golfky ARCO-ELITE 52 | ROUBAIX </t>
  </si>
  <si>
    <t xml:space="preserve"> Golfky ARCO-ELITE 51 | Lycra POWER </t>
  </si>
  <si>
    <t xml:space="preserve"> Golfky ARCO-ELITE 52 | Lycra POWER </t>
  </si>
  <si>
    <t xml:space="preserve"> Golfky</t>
  </si>
  <si>
    <t xml:space="preserve">Kraťasy bez šlí ARCO-ELITE 71 | Lycra POWER </t>
  </si>
  <si>
    <t xml:space="preserve">Kraťasy bez šlí ARCO-ELITE 85| Lycra POWER </t>
  </si>
  <si>
    <t xml:space="preserve"> Kraťasy ARCO-ELITE 51 | ROUBAIX </t>
  </si>
  <si>
    <t>sedlo Endurance 3D women, pánský střih</t>
  </si>
  <si>
    <t xml:space="preserve"> Kraťasy ARCO-ELITE 52 | ROUBAIX </t>
  </si>
  <si>
    <t xml:space="preserve"> Kraťasy ARCO-ELITE 50 | Lycra POWER </t>
  </si>
  <si>
    <t xml:space="preserve"> Kraťasy ARCO-ELITE 89 | Lycra POWER </t>
  </si>
  <si>
    <t xml:space="preserve"> Kraťasy</t>
  </si>
  <si>
    <t xml:space="preserve"> Bunda ELITE 06 | W&amp;W Winter Flow</t>
  </si>
  <si>
    <t xml:space="preserve"> Bunda ELITE-Z 07 | W&amp;W Mission Flow</t>
  </si>
  <si>
    <t xml:space="preserve"> Bunda ELITE 06 | W&amp;W Mission Flow</t>
  </si>
  <si>
    <t xml:space="preserve"> Bunda ELITE 19 | MicroFibre</t>
  </si>
  <si>
    <t xml:space="preserve"> Bundy</t>
  </si>
  <si>
    <t xml:space="preserve"> Vesta ELITE 05 | W&amp;W Mission Flow</t>
  </si>
  <si>
    <t xml:space="preserve"> Vesta ELITE 03 | W&amp;W Mission Flow</t>
  </si>
  <si>
    <t xml:space="preserve"> Vesta ELITE 19 | MicroFibre/síť</t>
  </si>
  <si>
    <t xml:space="preserve"> Vesty</t>
  </si>
  <si>
    <t xml:space="preserve">Dres dlouhý rukáv ELITE 40 | ANDORRA </t>
  </si>
  <si>
    <t>Dres krátký rukáv ELITE 54 | Stripes</t>
  </si>
  <si>
    <t xml:space="preserve">Dres krátký rukáv ELITE 50 | Spinn </t>
  </si>
  <si>
    <t xml:space="preserve">Dres bez rukávu ELITE 52 | Spinn </t>
  </si>
  <si>
    <t xml:space="preserve">Čapáky ARCO-PRO 58 | W&amp;W RainMem X3 </t>
  </si>
  <si>
    <t xml:space="preserve">Čapáky ARCO-PRO 83 | W&amp;W RainMem X3 </t>
  </si>
  <si>
    <t xml:space="preserve">Kraťasy ARCO-PRO 02 | W&amp;W RainMem X3 </t>
  </si>
  <si>
    <t>sedlo Sonic 3D women, kapsy na dvě čísla</t>
  </si>
  <si>
    <t>Kombi dlouhý rukáv SONIC 25 | SPRINT</t>
  </si>
  <si>
    <t>sedlo Sonic 3D women, kapsa na jedno číslo</t>
  </si>
  <si>
    <t>Kombi dlouhý rukáv SONIC 15 | SPRINT</t>
  </si>
  <si>
    <t>sedlo Sonic 3D women, kapsa na jedno číslo + kapsa na vysílačku</t>
  </si>
  <si>
    <t>Kombi dlouhý rukáv SONIC 19 | ENDURANCE</t>
  </si>
  <si>
    <t>Kombi dlouhý rukáv SONIC 25 | ENDURANCE</t>
  </si>
  <si>
    <t>Kombi dlouhý rukáv SONIC 15 | ENDURANCE</t>
  </si>
  <si>
    <t>sedlo Zoom X, 3 kapsy na zádech, celorozepínacíí</t>
  </si>
  <si>
    <t>Kombi krátký rukáv PRO-A 28 | VeranoFlex</t>
  </si>
  <si>
    <t>Kombi krátký rukáv PRO-A 29 | VeranoFlex</t>
  </si>
  <si>
    <t>sedlo Zoom X women, malá kapsa na zádech, celorozepínací</t>
  </si>
  <si>
    <t>Kombi krátký rukáv PRO-A 30 | Brios/SPEED</t>
  </si>
  <si>
    <t>sedlo Endurance 3D women, malá kapsa na zádech, celorozepínací</t>
  </si>
  <si>
    <t>Kombi krátký rukáv PRO-A 31 | Brios/SPEED</t>
  </si>
  <si>
    <t>sedlo Zoom X women, 3 kapsy na zádech, celorozepínací</t>
  </si>
  <si>
    <t>Kombi krátký rukáv PRO-A 28 | Brios/SPEED</t>
  </si>
  <si>
    <t>sedlo Endurance 3D women, 3 kapsy na zádech, celorozepínací</t>
  </si>
  <si>
    <t>Kombi krátký rukáv PRO-A 29 | Brios/SPEED</t>
  </si>
  <si>
    <t>Kraťasy ARCO-PRO 21 | Shark</t>
  </si>
  <si>
    <t>Kraťasy ARCO-PRO 20 | Shark</t>
  </si>
  <si>
    <t xml:space="preserve">Kraťasy ARCO-PRO 04 | ROUBAIX </t>
  </si>
  <si>
    <t xml:space="preserve">Kraťasy ARCO-PRO 02 | ROUBAIX </t>
  </si>
  <si>
    <t>Kraťasy ARCO-PRO 04 | VeranoFlex X9</t>
  </si>
  <si>
    <t>Kraťasy ARCO-PRO 02 | VeranoFlex X9</t>
  </si>
  <si>
    <t xml:space="preserve">Kraťasy bez šlí ARCO-PRO 03 | GOFFRATO </t>
  </si>
  <si>
    <t xml:space="preserve">Kraťasy bez šlí ARCO-PRO 01 | GOFFRATO </t>
  </si>
  <si>
    <t xml:space="preserve">Kraťasy ARCO-PRO 04 | GOFFRATO </t>
  </si>
  <si>
    <t xml:space="preserve">Kraťasy ARCO-PRO 02 | GOFFRATO </t>
  </si>
  <si>
    <t xml:space="preserve">Zimní bunda PRO 78 | W&amp;W Diamond </t>
  </si>
  <si>
    <t>Dres dlouhý rukáv PRO 18 | Shark</t>
  </si>
  <si>
    <t>Dres krátký rukáv PRO 18 | Shark</t>
  </si>
  <si>
    <t xml:space="preserve">Dres dlouhý rukáv PODIUM 39 | Devan  </t>
  </si>
  <si>
    <t>Návleky na RUCE ACTIVE 04 | ROUBAIX</t>
  </si>
  <si>
    <t>Návleky</t>
  </si>
  <si>
    <t>Rozjížděcí kalhoty START-FINISH 28 | ROUBAIX</t>
  </si>
  <si>
    <t xml:space="preserve">Čapáky ARCO-ACTIVE 32 | ROUBAIX  </t>
  </si>
  <si>
    <t>sedlo Little Racer</t>
  </si>
  <si>
    <t xml:space="preserve">Čapáky ARCO-ACTIVE 23 | ROUBAIX  </t>
  </si>
  <si>
    <t>sedlo Endurance Kid</t>
  </si>
  <si>
    <t xml:space="preserve">Čapáky ARCO-ACTIVE 26 | ROUBAIX  </t>
  </si>
  <si>
    <t xml:space="preserve">Kraťasy bez šlí ARCO-ACTIVE 29 | Lycra  </t>
  </si>
  <si>
    <t xml:space="preserve">Kraťasy ARCO-ACTIVE 20 | Lycra  </t>
  </si>
  <si>
    <t xml:space="preserve">Bunda ACTIVE 23 | MicroFiber  </t>
  </si>
  <si>
    <t xml:space="preserve">Vesta ACTIVE 22 | MicroFiber/Net  </t>
  </si>
  <si>
    <t xml:space="preserve">Dres dlouhý rukáv ACTIVE 06 | FLANDERS  </t>
  </si>
  <si>
    <t xml:space="preserve">Dres dlouhý rukáv ACTIVE 06 | Devan  </t>
  </si>
  <si>
    <t xml:space="preserve">Dres krátký rukáv ACTIVE 37 | Devan  </t>
  </si>
  <si>
    <t xml:space="preserve">Dres krátký rukáv ACTIVE 06 | Devan  </t>
  </si>
  <si>
    <t>Kombi dlouhý rukáv ELITE-A 20 | Lycra POWER</t>
  </si>
  <si>
    <t>Kombi krátký rukáv ELITE-A 20 | Lycra POWER</t>
  </si>
  <si>
    <t>Kraťasy bez šlí ARCO-ELITE 25 | Lycra POWER</t>
  </si>
  <si>
    <t>Kraťasy ARCO-ELITE 29 | Lycra POWER</t>
  </si>
  <si>
    <t>Bunda ELITE 26 | W&amp;W Winter Flow</t>
  </si>
  <si>
    <t>Bunda ELITE 26 | W&amp;W Mission Flow</t>
  </si>
  <si>
    <t xml:space="preserve">Vesta ELITE 23 | W&amp;W Mission Flow/síť   </t>
  </si>
  <si>
    <t xml:space="preserve">Dres krátký rukáv ELITE 55 | Stripes </t>
  </si>
  <si>
    <t>ELITE</t>
  </si>
  <si>
    <t xml:space="preserve">Kombi krátký rukáv PRO 27 | Brios/SPEED </t>
  </si>
  <si>
    <t>Mini dres</t>
  </si>
  <si>
    <t>Jídlotaška SUBLIACTIVE 01 | Perun Plus</t>
  </si>
  <si>
    <t>Jídlotašky</t>
  </si>
  <si>
    <t>AERO ponožky SONIC 18 | SPEED</t>
  </si>
  <si>
    <t>Ponožky RACE-High 21 | Polyamide</t>
  </si>
  <si>
    <t>Ponožky RACE-Medium 21 | Polyamide</t>
  </si>
  <si>
    <t>Ponožky RACE 21 | Polyamide</t>
  </si>
  <si>
    <t>Ponožky</t>
  </si>
  <si>
    <t>Balení po 20 kusech</t>
  </si>
  <si>
    <t>Čelenka X7 ACTIVE 20 | Roubaix</t>
  </si>
  <si>
    <t>Balení po 1 kuse</t>
  </si>
  <si>
    <t>Čelenka X7 ACTIVE 01 | Roubaix</t>
  </si>
  <si>
    <t>Pro více než 500 kusů</t>
  </si>
  <si>
    <t>Multifunkční šátek TUBE 10 | IMPORT</t>
  </si>
  <si>
    <t>Multifunkční šátek TUBE 20 | TUBE</t>
  </si>
  <si>
    <t>Multifunkční šátek TUBE 01 | TUBE</t>
  </si>
  <si>
    <t>Šátek ACTIVE 01 | Devan</t>
  </si>
  <si>
    <t>Zimní čelenka ACTIVE 01 | W&amp;W WINTER karo / FLEECE</t>
  </si>
  <si>
    <t>Zimní čepice ACTIVE 01 | W&amp;W WINTER karo / FLEECE</t>
  </si>
  <si>
    <t>středový panel</t>
  </si>
  <si>
    <t>Čepice letní ACTIVE 05 | PES X4</t>
  </si>
  <si>
    <t>Čepice letní ACTIVE 01 | PES X4</t>
  </si>
  <si>
    <t>Čepice/čelenky/šátky</t>
  </si>
  <si>
    <t>Návleky na TRETRY ACTIVE 01 | ROUBAIX</t>
  </si>
  <si>
    <t>Návleky na TRETRY ACTIVE 01 | LYCRA</t>
  </si>
  <si>
    <t>Návleky na tretry</t>
  </si>
  <si>
    <t>Návleky na NOHY ACTIVE 04 | LYCRA</t>
  </si>
  <si>
    <t>Návleky na KOLENA ACTIVE 04 | LYCRA</t>
  </si>
  <si>
    <t>Návleky na RUCE ACTIVE 04 | LYCRA</t>
  </si>
  <si>
    <t>se zipem</t>
  </si>
  <si>
    <t>Návleky na NOHY ACTIVE 08 | ROUBAIX</t>
  </si>
  <si>
    <t>Návleky na NOHY ACTIVE 04 | ROUBAIX</t>
  </si>
  <si>
    <t>Návleky na KOLENA ACTIVE 04 | ROUBAIX</t>
  </si>
  <si>
    <t>Čepice pod přilbu ELITE 01 | Roubaix</t>
  </si>
  <si>
    <t>Čepice pod helmu</t>
  </si>
  <si>
    <t>Návleky na TRETRY ELITE 14 | ROUBAIX</t>
  </si>
  <si>
    <t>Návleky na TRETRY ELITE 14 | LYCRA</t>
  </si>
  <si>
    <t>síťovaná vsadka + zip</t>
  </si>
  <si>
    <t>Návleky na NOHY ELITE 19 | ROUBAIX</t>
  </si>
  <si>
    <t>síťovaná vsadka</t>
  </si>
  <si>
    <t>Návleky na KOLENA ELITE 18 | ROUBAIX</t>
  </si>
  <si>
    <t>Krátské rukavice ELITE  01 | Lycra</t>
  </si>
  <si>
    <t>Krátké rukavice</t>
  </si>
  <si>
    <t>Návleky na TRETRY ELITE 16 | W&amp;W RainMem X3</t>
  </si>
  <si>
    <t>Návleky na NOHY PRO 09 | W&amp;W RainMem X3</t>
  </si>
  <si>
    <t>Návleky na KOLENA PRO 07 | W&amp;W RainMem X3</t>
  </si>
  <si>
    <t>Návleky na RUCE PRO 07 | W&amp;W RainMem X3</t>
  </si>
  <si>
    <t>Návleky na TRETRY SONIC 11 | SPEED</t>
  </si>
  <si>
    <t>Zimní rukavice dlouhé PRO 16 | W&amp;W RainMem X3</t>
  </si>
  <si>
    <t>Dlouhé rukavice</t>
  </si>
  <si>
    <t>Aero rukavice PRO 17 | Lycra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</si>
</sst>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Kč&quot;_-;\-* #,##0\ &quot;Kč&quot;_-;_-* &quot;-&quot;\ &quot;Kč&quot;_-;_-@_-"/>
    <numFmt numFmtId="164" formatCode="_-* #,##0.00\ _K_č_-;\-* #,##0.00\ _K_č_-;_-* &quot;-&quot;??\ _K_č_-;_-@_-"/>
    <numFmt numFmtId="165" formatCode="#,##0.00\ [$EUR]"/>
    <numFmt numFmtId="166" formatCode="#,##0\ &quot;Kč&quot;"/>
    <numFmt numFmtId="167" formatCode="#,##0.00\ [$€-1]"/>
    <numFmt numFmtId="168" formatCode="#,##0.00\ [$€-1];[Red]\-#,##0.00\ [$€-1]"/>
    <numFmt numFmtId="172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165" fontId="0" fillId="0" borderId="0" xfId="0" applyNumberFormat="1"/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2" borderId="0" xfId="0" applyFill="1"/>
    <xf numFmtId="0" fontId="4" fillId="0" borderId="0" xfId="0" applyFont="1" applyFill="1" applyBorder="1"/>
    <xf numFmtId="0" fontId="0" fillId="0" borderId="0" xfId="0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2" borderId="0" xfId="0" applyFont="1" applyFill="1"/>
    <xf numFmtId="0" fontId="4" fillId="0" borderId="0" xfId="0" applyFont="1" applyFill="1" applyAlignment="1">
      <alignment horizontal="left" vertical="center"/>
    </xf>
    <xf numFmtId="0" fontId="7" fillId="0" borderId="0" xfId="0" applyFont="1" applyFill="1"/>
    <xf numFmtId="165" fontId="8" fillId="0" borderId="0" xfId="0" applyNumberFormat="1" applyFont="1" applyFill="1"/>
    <xf numFmtId="0" fontId="9" fillId="0" borderId="0" xfId="0" applyFont="1" applyFill="1"/>
    <xf numFmtId="0" fontId="8" fillId="0" borderId="0" xfId="0" applyFont="1" applyFill="1"/>
    <xf numFmtId="0" fontId="0" fillId="0" borderId="1" xfId="0" applyFill="1" applyBorder="1"/>
    <xf numFmtId="49" fontId="0" fillId="0" borderId="0" xfId="0" applyNumberFormat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left" vertical="center"/>
    </xf>
    <xf numFmtId="0" fontId="10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12" fillId="0" borderId="0" xfId="0" applyFont="1" applyFill="1"/>
    <xf numFmtId="0" fontId="13" fillId="0" borderId="0" xfId="0" applyFont="1" applyFill="1"/>
    <xf numFmtId="166" fontId="14" fillId="0" borderId="0" xfId="1" applyNumberFormat="1" applyFont="1" applyFill="1"/>
    <xf numFmtId="166" fontId="12" fillId="0" borderId="0" xfId="1" applyNumberFormat="1" applyFont="1" applyFill="1"/>
    <xf numFmtId="0" fontId="2" fillId="0" borderId="0" xfId="0" applyFont="1" applyFill="1" applyAlignment="1">
      <alignment horizontal="left"/>
    </xf>
    <xf numFmtId="0" fontId="15" fillId="0" borderId="0" xfId="0" applyFont="1" applyFill="1"/>
    <xf numFmtId="0" fontId="11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166" fontId="17" fillId="0" borderId="0" xfId="1" applyNumberFormat="1" applyFont="1" applyFill="1"/>
    <xf numFmtId="167" fontId="0" fillId="0" borderId="0" xfId="0" applyNumberFormat="1" applyFill="1"/>
    <xf numFmtId="0" fontId="18" fillId="0" borderId="0" xfId="0" applyFont="1" applyFill="1"/>
    <xf numFmtId="0" fontId="19" fillId="0" borderId="0" xfId="0" applyFont="1" applyFill="1"/>
    <xf numFmtId="166" fontId="12" fillId="0" borderId="0" xfId="1" applyNumberFormat="1" applyFont="1" applyFill="1" applyBorder="1"/>
    <xf numFmtId="166" fontId="20" fillId="0" borderId="0" xfId="0" applyNumberFormat="1" applyFont="1" applyFill="1"/>
    <xf numFmtId="168" fontId="0" fillId="0" borderId="0" xfId="0" applyNumberFormat="1" applyFill="1"/>
    <xf numFmtId="164" fontId="0" fillId="0" borderId="0" xfId="0" applyNumberFormat="1" applyFill="1"/>
    <xf numFmtId="164" fontId="0" fillId="0" borderId="0" xfId="1" applyNumberFormat="1" applyFont="1" applyFill="1" applyBorder="1"/>
    <xf numFmtId="167" fontId="2" fillId="0" borderId="0" xfId="0" applyNumberFormat="1" applyFont="1" applyFill="1" applyBorder="1"/>
    <xf numFmtId="164" fontId="0" fillId="0" borderId="0" xfId="1" applyNumberFormat="1" applyFont="1" applyFill="1"/>
    <xf numFmtId="167" fontId="2" fillId="0" borderId="0" xfId="0" applyNumberFormat="1" applyFont="1" applyFill="1"/>
    <xf numFmtId="165" fontId="2" fillId="0" borderId="0" xfId="0" applyNumberFormat="1" applyFont="1" applyFill="1" applyAlignment="1">
      <alignment vertical="top"/>
    </xf>
    <xf numFmtId="0" fontId="13" fillId="0" borderId="0" xfId="0" applyFont="1" applyFill="1" applyAlignment="1">
      <alignment horizontal="left"/>
    </xf>
    <xf numFmtId="166" fontId="2" fillId="0" borderId="0" xfId="1" applyNumberFormat="1" applyFont="1" applyFill="1"/>
    <xf numFmtId="166" fontId="21" fillId="0" borderId="0" xfId="1" applyNumberFormat="1" applyFont="1" applyFill="1"/>
    <xf numFmtId="42" fontId="2" fillId="0" borderId="0" xfId="0" applyNumberFormat="1" applyFont="1" applyFill="1"/>
    <xf numFmtId="166" fontId="12" fillId="0" borderId="0" xfId="0" applyNumberFormat="1" applyFont="1" applyFill="1"/>
    <xf numFmtId="166" fontId="14" fillId="0" borderId="0" xfId="0" applyNumberFormat="1" applyFont="1" applyFill="1"/>
    <xf numFmtId="0" fontId="22" fillId="0" borderId="0" xfId="0" applyFont="1" applyFill="1"/>
    <xf numFmtId="172" fontId="0" fillId="0" borderId="0" xfId="0" applyNumberFormat="1"/>
    <xf numFmtId="166" fontId="0" fillId="0" borderId="0" xfId="0" applyNumberFormat="1"/>
    <xf numFmtId="3" fontId="0" fillId="0" borderId="0" xfId="0" applyNumberFormat="1"/>
    <xf numFmtId="4" fontId="0" fillId="0" borderId="0" xfId="0" applyNumberForma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melova\Desktop\Formul&#225;&#345;e%20objedn&#225;vky\objedn&#225;vkov&#253;%20formul&#225;&#345;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 2022"/>
      <sheetName val="Distributor 2022"/>
      <sheetName val="CZ 2022"/>
      <sheetName val="CZ 2022 VOC sklad MOC"/>
      <sheetName val="ČSC 2022"/>
      <sheetName val="List4"/>
      <sheetName val="FORM"/>
      <sheetName val="Lis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PRO COLLECTION</v>
          </cell>
          <cell r="D1" t="str">
            <v>PRO</v>
          </cell>
          <cell r="F1" t="str">
            <v>PRO COLLECTIE</v>
          </cell>
          <cell r="H1" t="str">
            <v>CZK 2022</v>
          </cell>
          <cell r="I1" t="str">
            <v>EU 2022</v>
          </cell>
          <cell r="J1" t="str">
            <v>GBP 2022</v>
          </cell>
          <cell r="K1" t="str">
            <v>Distributors 2022</v>
          </cell>
          <cell r="L1" t="str">
            <v>AUD 2022</v>
          </cell>
        </row>
        <row r="2">
          <cell r="B2" t="str">
            <v>Jerseys</v>
          </cell>
          <cell r="C2" t="str">
            <v>Note</v>
          </cell>
          <cell r="D2" t="str">
            <v>Dresy</v>
          </cell>
          <cell r="E2" t="str">
            <v>Poznámka</v>
          </cell>
          <cell r="F2" t="str">
            <v>Fietsshirts</v>
          </cell>
          <cell r="G2" t="str">
            <v>Notitie</v>
          </cell>
          <cell r="H2" t="str">
            <v>Cena bez DPH</v>
          </cell>
          <cell r="I2" t="str">
            <v>Price excl. VAT</v>
          </cell>
          <cell r="J2" t="str">
            <v>Price excl. VAT</v>
          </cell>
          <cell r="K2" t="str">
            <v>Price excl. VAT</v>
          </cell>
          <cell r="L2" t="str">
            <v>Price excl. VAT</v>
          </cell>
        </row>
        <row r="3">
          <cell r="A3" t="str">
            <v>n50076-MS61</v>
          </cell>
          <cell r="B3" t="str">
            <v xml:space="preserve">Jersey S/S PRO 61 | Razor </v>
          </cell>
          <cell r="D3" t="str">
            <v xml:space="preserve">Dres krátký rukáv PRO 61 | Razor </v>
          </cell>
          <cell r="F3" t="str">
            <v xml:space="preserve">Fietsshirt K/M PRO 61 | Razor </v>
          </cell>
          <cell r="H3">
            <v>1990</v>
          </cell>
          <cell r="I3">
            <v>79.5</v>
          </cell>
          <cell r="J3">
            <v>79.5</v>
          </cell>
          <cell r="K3">
            <v>46.76</v>
          </cell>
          <cell r="L3">
            <v>165</v>
          </cell>
        </row>
        <row r="4">
          <cell r="A4" t="str">
            <v>n50076-MS62</v>
          </cell>
          <cell r="B4" t="str">
            <v xml:space="preserve">Jersey S/S PRO 62 | Razor </v>
          </cell>
          <cell r="C4" t="str">
            <v>small removable pocket</v>
          </cell>
          <cell r="D4" t="str">
            <v xml:space="preserve">Dres krátký rukáv PRO 62 | Razor </v>
          </cell>
          <cell r="E4" t="str">
            <v>odnímatelná kapsička</v>
          </cell>
          <cell r="F4" t="str">
            <v xml:space="preserve">Fietsshirt K/M PRO 62 | Razor </v>
          </cell>
          <cell r="G4" t="str">
            <v>waterbestendige binnenzak</v>
          </cell>
          <cell r="H4">
            <v>2090</v>
          </cell>
          <cell r="I4">
            <v>84.5</v>
          </cell>
          <cell r="J4">
            <v>84.5</v>
          </cell>
          <cell r="K4">
            <v>49.71</v>
          </cell>
          <cell r="L4">
            <v>175</v>
          </cell>
        </row>
        <row r="5">
          <cell r="A5" t="str">
            <v>n51079-MS65</v>
          </cell>
          <cell r="B5" t="str">
            <v>Jersey S/S PRO 65 | Carbon Z1</v>
          </cell>
          <cell r="D5" t="str">
            <v>Dres krátký rukáv PRO 65 | Carbon Z1</v>
          </cell>
          <cell r="F5" t="str">
            <v>Fietsshirt K/M PRO 65 | Carbon Z1</v>
          </cell>
          <cell r="H5">
            <v>1990</v>
          </cell>
          <cell r="I5">
            <v>79.5</v>
          </cell>
          <cell r="J5">
            <v>79.5</v>
          </cell>
          <cell r="K5">
            <v>46.76</v>
          </cell>
          <cell r="L5">
            <v>165</v>
          </cell>
        </row>
        <row r="6">
          <cell r="A6" t="str">
            <v>n51079-MS66</v>
          </cell>
          <cell r="B6" t="str">
            <v>Jersey S/S PRO 66 | Carbon Z1</v>
          </cell>
          <cell r="C6" t="str">
            <v>small removable pocket</v>
          </cell>
          <cell r="D6" t="str">
            <v>Dres krátký rukáv PRO 66 | Carbon Z1</v>
          </cell>
          <cell r="E6" t="str">
            <v>odnímatelná kapsička</v>
          </cell>
          <cell r="F6" t="str">
            <v>Fietsshirt K/M PRO 66 | Carbon Z1</v>
          </cell>
          <cell r="G6" t="str">
            <v>waterbestendige binnenzak</v>
          </cell>
          <cell r="H6">
            <v>2090</v>
          </cell>
          <cell r="I6">
            <v>84.5</v>
          </cell>
          <cell r="J6">
            <v>84.5</v>
          </cell>
          <cell r="K6">
            <v>49.71</v>
          </cell>
          <cell r="L6">
            <v>175</v>
          </cell>
        </row>
        <row r="7">
          <cell r="A7" t="str">
            <v>n50074-MS61</v>
          </cell>
          <cell r="B7" t="str">
            <v xml:space="preserve">Jersey S/S PRO 61 | VeranoUltra </v>
          </cell>
          <cell r="D7" t="str">
            <v xml:space="preserve">Dres krátký rukáv PRO 61 | VeranoUltra </v>
          </cell>
          <cell r="F7" t="str">
            <v xml:space="preserve">Fietsshirt K/M PRO 61 | VeranoUltra </v>
          </cell>
          <cell r="H7">
            <v>1990</v>
          </cell>
          <cell r="I7">
            <v>79.5</v>
          </cell>
          <cell r="J7">
            <v>79.5</v>
          </cell>
          <cell r="K7">
            <v>46.76</v>
          </cell>
          <cell r="L7">
            <v>165</v>
          </cell>
        </row>
        <row r="8">
          <cell r="A8" t="str">
            <v>n50074-MS62</v>
          </cell>
          <cell r="B8" t="str">
            <v xml:space="preserve">Jersey S/S PRO 62 | VeranoUltra </v>
          </cell>
          <cell r="C8" t="str">
            <v>small removable pocket</v>
          </cell>
          <cell r="D8" t="str">
            <v xml:space="preserve">Dres krátký rukáv PRO 62 | VeranoUltra </v>
          </cell>
          <cell r="E8" t="str">
            <v>odnímatelná kapsička</v>
          </cell>
          <cell r="F8" t="str">
            <v xml:space="preserve">Fietsshirt K/M PRO 62 | VeranoUltra </v>
          </cell>
          <cell r="G8" t="str">
            <v>waterbestendige binnenzak</v>
          </cell>
          <cell r="H8">
            <v>2090</v>
          </cell>
          <cell r="I8">
            <v>84.5</v>
          </cell>
          <cell r="J8">
            <v>84.5</v>
          </cell>
          <cell r="K8">
            <v>49.71</v>
          </cell>
          <cell r="L8">
            <v>175</v>
          </cell>
        </row>
        <row r="9">
          <cell r="A9" t="str">
            <v>n50074-MN63</v>
          </cell>
          <cell r="B9" t="str">
            <v xml:space="preserve">Sleeveless jersey PRO 23 | VeranoUltra </v>
          </cell>
          <cell r="D9" t="str">
            <v xml:space="preserve">Dres bez rukávů PRO 63 | VeranoUltra </v>
          </cell>
          <cell r="F9" t="str">
            <v xml:space="preserve">Fietsshirt mouwloos PRO 63 | VeranoUltra </v>
          </cell>
          <cell r="H9">
            <v>1990</v>
          </cell>
          <cell r="I9">
            <v>79.5</v>
          </cell>
          <cell r="J9">
            <v>79.5</v>
          </cell>
          <cell r="K9">
            <v>46.76</v>
          </cell>
          <cell r="L9">
            <v>165</v>
          </cell>
        </row>
        <row r="10">
          <cell r="A10" t="str">
            <v>n51077-MS42</v>
          </cell>
          <cell r="B10" t="str">
            <v xml:space="preserve">Jersey S/S PRO 42 | Shark </v>
          </cell>
          <cell r="D10" t="str">
            <v>Dres krátký rukáv PRO 42 | Shark</v>
          </cell>
          <cell r="F10" t="str">
            <v xml:space="preserve">Fietsshirt K/M PRO 42 | Shark </v>
          </cell>
          <cell r="H10">
            <v>3990</v>
          </cell>
          <cell r="I10">
            <v>179</v>
          </cell>
          <cell r="J10">
            <v>179</v>
          </cell>
          <cell r="K10">
            <v>105.29</v>
          </cell>
          <cell r="L10">
            <v>375</v>
          </cell>
        </row>
        <row r="11">
          <cell r="A11" t="str">
            <v>n51077-ML42</v>
          </cell>
          <cell r="B11" t="str">
            <v xml:space="preserve">Jersey L/S PRO 42 | Shark </v>
          </cell>
          <cell r="D11" t="str">
            <v>Dres dlouhý rukáv PRO 42 | Shark</v>
          </cell>
          <cell r="F11" t="str">
            <v xml:space="preserve">Fietsshirt L/M PRO 42 | Shark </v>
          </cell>
          <cell r="H11">
            <v>4990</v>
          </cell>
          <cell r="I11">
            <v>219</v>
          </cell>
          <cell r="J11">
            <v>219</v>
          </cell>
          <cell r="K11">
            <v>128.82</v>
          </cell>
          <cell r="L11">
            <v>460</v>
          </cell>
        </row>
        <row r="12">
          <cell r="A12" t="str">
            <v>n50052-ML33</v>
          </cell>
          <cell r="B12" t="str">
            <v>Jersey L/S PRO 33 | TEMPS</v>
          </cell>
          <cell r="D12" t="str">
            <v>Dres dlouhý rukáv PRO 33 | TEMPS</v>
          </cell>
          <cell r="F12" t="str">
            <v>Fietsshirt L/M PRO 33 | TEMPS</v>
          </cell>
          <cell r="H12">
            <v>2190</v>
          </cell>
          <cell r="I12">
            <v>89</v>
          </cell>
          <cell r="J12">
            <v>89</v>
          </cell>
          <cell r="K12">
            <v>52.35</v>
          </cell>
          <cell r="L12">
            <v>185</v>
          </cell>
        </row>
        <row r="13">
          <cell r="B13" t="str">
            <v>Gilets</v>
          </cell>
          <cell r="D13" t="str">
            <v>Vesty</v>
          </cell>
          <cell r="F13" t="str">
            <v>Windstoppers</v>
          </cell>
        </row>
        <row r="14">
          <cell r="A14" t="str">
            <v>n50111-MN01</v>
          </cell>
          <cell r="B14" t="str">
            <v>Gilet PRO 01 | W&amp;W STRATOS</v>
          </cell>
          <cell r="C14" t="str">
            <v>mesh back</v>
          </cell>
          <cell r="D14" t="str">
            <v>Vesta PRO 01 | W&amp;W STRATOS</v>
          </cell>
          <cell r="E14" t="str">
            <v>zadní díl ze síťoviny</v>
          </cell>
          <cell r="F14" t="str">
            <v>Windstopper PRO 01 | W&amp;W STRATOS</v>
          </cell>
          <cell r="G14" t="str">
            <v>achterpand van mesh</v>
          </cell>
          <cell r="H14">
            <v>1650</v>
          </cell>
          <cell r="I14">
            <v>65</v>
          </cell>
          <cell r="J14">
            <v>65</v>
          </cell>
          <cell r="K14">
            <v>38.24</v>
          </cell>
          <cell r="L14">
            <v>135</v>
          </cell>
        </row>
        <row r="15">
          <cell r="A15" t="str">
            <v>n50118-MN20</v>
          </cell>
          <cell r="B15" t="str">
            <v xml:space="preserve">Gilet PRO 20 | W&amp;W STRATOS </v>
          </cell>
          <cell r="C15" t="str">
            <v>membrane back</v>
          </cell>
          <cell r="D15" t="str">
            <v xml:space="preserve">Vesta PRO 20 | W&amp;W STRATOS </v>
          </cell>
          <cell r="E15" t="str">
            <v>zadní díl z membrány</v>
          </cell>
          <cell r="F15" t="str">
            <v xml:space="preserve">Windstopper PRO 20 | W&amp;W STRATOS </v>
          </cell>
          <cell r="G15" t="str">
            <v>achterpand van membraan</v>
          </cell>
          <cell r="H15">
            <v>1750</v>
          </cell>
          <cell r="I15">
            <v>69</v>
          </cell>
          <cell r="J15">
            <v>69</v>
          </cell>
          <cell r="K15">
            <v>40.590000000000003</v>
          </cell>
          <cell r="L15">
            <v>145</v>
          </cell>
        </row>
        <row r="16">
          <cell r="B16" t="str">
            <v>Jackets</v>
          </cell>
          <cell r="D16" t="str">
            <v>Bundy</v>
          </cell>
          <cell r="F16" t="str">
            <v>Jacks</v>
          </cell>
        </row>
        <row r="17">
          <cell r="A17" t="str">
            <v>n50219-ML09</v>
          </cell>
          <cell r="B17" t="str">
            <v xml:space="preserve">Jacket PRO 09 | W&amp;W eVent </v>
          </cell>
          <cell r="D17" t="str">
            <v>Bunda PRO 09 | W&amp;W eVent</v>
          </cell>
          <cell r="F17" t="str">
            <v xml:space="preserve">Jack PRO 09 | W&amp;W eVent </v>
          </cell>
          <cell r="H17">
            <v>3490</v>
          </cell>
          <cell r="I17">
            <v>139</v>
          </cell>
          <cell r="J17">
            <v>139</v>
          </cell>
          <cell r="K17">
            <v>81.760000000000005</v>
          </cell>
          <cell r="L17">
            <v>290</v>
          </cell>
        </row>
        <row r="18">
          <cell r="A18" t="str">
            <v>n50211-ML01</v>
          </cell>
          <cell r="B18" t="str">
            <v>Jacket PRO 01 | W&amp;W STRATOS</v>
          </cell>
          <cell r="D18" t="str">
            <v>Bunda PRO 01 | W&amp;W STRATOS</v>
          </cell>
          <cell r="F18" t="str">
            <v>Jack PRO 01 | W&amp;W STRATOS</v>
          </cell>
          <cell r="H18">
            <v>2090</v>
          </cell>
          <cell r="I18">
            <v>84</v>
          </cell>
          <cell r="J18">
            <v>84</v>
          </cell>
          <cell r="K18">
            <v>49.41</v>
          </cell>
          <cell r="L18">
            <v>175</v>
          </cell>
        </row>
        <row r="19">
          <cell r="A19" t="str">
            <v>n50072-ML78</v>
          </cell>
          <cell r="B19" t="str">
            <v>Winter jacket PRO 78 | W&amp;W Diamond</v>
          </cell>
          <cell r="D19" t="str">
            <v>Zimní bunda PRO 78 | W&amp;W Diamond</v>
          </cell>
          <cell r="H19">
            <v>3490</v>
          </cell>
          <cell r="I19">
            <v>139</v>
          </cell>
          <cell r="J19">
            <v>139</v>
          </cell>
          <cell r="K19">
            <v>81.760000000000005</v>
          </cell>
          <cell r="L19">
            <v>290</v>
          </cell>
        </row>
        <row r="20">
          <cell r="B20" t="str">
            <v>Bib shorts</v>
          </cell>
          <cell r="D20" t="str">
            <v>Kraťasy</v>
          </cell>
          <cell r="F20" t="str">
            <v>Fietsbroeks</v>
          </cell>
        </row>
        <row r="21">
          <cell r="A21" t="str">
            <v>n61065-MA13</v>
          </cell>
          <cell r="B21" t="str">
            <v xml:space="preserve">Bib shorts ARCO-PRO 13 | GOFFRATO </v>
          </cell>
          <cell r="C21" t="str">
            <v>Endurance 3D pad</v>
          </cell>
          <cell r="D21" t="str">
            <v>Kraťasy ARCO-PRO 13 | GOFFRATO</v>
          </cell>
          <cell r="E21" t="str">
            <v>sedlo Endurance 3D</v>
          </cell>
          <cell r="F21" t="str">
            <v xml:space="preserve">Fietsbroek ARCO-PRO 13 | GOFFRATO </v>
          </cell>
          <cell r="G21" t="str">
            <v>Endurance 3D zeem</v>
          </cell>
          <cell r="H21">
            <v>2690</v>
          </cell>
          <cell r="I21">
            <v>119</v>
          </cell>
          <cell r="J21">
            <v>119</v>
          </cell>
          <cell r="K21">
            <v>70</v>
          </cell>
          <cell r="L21">
            <v>240</v>
          </cell>
        </row>
        <row r="22">
          <cell r="A22" t="str">
            <v>n61065-MA12</v>
          </cell>
          <cell r="B22" t="str">
            <v xml:space="preserve">Bib shorts ARCO-PRO 12 | GOFFRATO </v>
          </cell>
          <cell r="C22" t="str">
            <v>Zoom X pad</v>
          </cell>
          <cell r="D22" t="str">
            <v>Kraťasy ARCO-PRO 12 | GOFFRATO</v>
          </cell>
          <cell r="E22" t="str">
            <v>sedlo Zoom X</v>
          </cell>
          <cell r="F22" t="str">
            <v xml:space="preserve">Fietsbroek ARCO-PRO 12 | GOFFRATO </v>
          </cell>
          <cell r="G22" t="str">
            <v>Zoom X zeem</v>
          </cell>
          <cell r="H22">
            <v>2090</v>
          </cell>
          <cell r="I22">
            <v>94</v>
          </cell>
          <cell r="J22">
            <v>94</v>
          </cell>
          <cell r="K22">
            <v>55.29</v>
          </cell>
          <cell r="L22">
            <v>195</v>
          </cell>
        </row>
        <row r="23">
          <cell r="A23" t="str">
            <v>n61066-MA13</v>
          </cell>
          <cell r="B23" t="str">
            <v xml:space="preserve">Bib shorts ARCO-PRO 13 | VeranoFlex X9 </v>
          </cell>
          <cell r="C23" t="str">
            <v>Endurance 3D pad</v>
          </cell>
          <cell r="D23" t="str">
            <v>Kraťasy ARCO-PRO 13 | VeranoFlex X9</v>
          </cell>
          <cell r="E23" t="str">
            <v>sedlo Endurance 3D</v>
          </cell>
          <cell r="F23" t="str">
            <v xml:space="preserve">Fietsbroek ARCO-PRO 13 | VeranoFlex X9 </v>
          </cell>
          <cell r="G23" t="str">
            <v>Endurance 3D zeem</v>
          </cell>
          <cell r="H23">
            <v>2690</v>
          </cell>
          <cell r="I23">
            <v>119</v>
          </cell>
          <cell r="J23">
            <v>119</v>
          </cell>
          <cell r="K23">
            <v>70</v>
          </cell>
          <cell r="L23">
            <v>240</v>
          </cell>
        </row>
        <row r="24">
          <cell r="A24" t="str">
            <v>n61066-MA12</v>
          </cell>
          <cell r="B24" t="str">
            <v xml:space="preserve">Bib shorts ARCO-PRO 12 | VeranoFlex X9  </v>
          </cell>
          <cell r="C24" t="str">
            <v>Zoom X pad</v>
          </cell>
          <cell r="D24" t="str">
            <v>Kraťasy ARCO-PRO 12 | VeranoFlex X9</v>
          </cell>
          <cell r="E24" t="str">
            <v>sedlo Zoom X</v>
          </cell>
          <cell r="F24" t="str">
            <v xml:space="preserve">Fietsbroek ARCO-PRO 12 | VeranoFlex X9  </v>
          </cell>
          <cell r="G24" t="str">
            <v>Zoom X zeem</v>
          </cell>
          <cell r="H24">
            <v>2090</v>
          </cell>
          <cell r="I24">
            <v>94</v>
          </cell>
          <cell r="J24">
            <v>94</v>
          </cell>
          <cell r="K24">
            <v>55.29</v>
          </cell>
          <cell r="L24">
            <v>195</v>
          </cell>
        </row>
        <row r="25">
          <cell r="A25" t="str">
            <v>n61064-MA13</v>
          </cell>
          <cell r="B25" t="str">
            <v xml:space="preserve">Bib shorts ARCO-PRO 13 | ROUBAIX </v>
          </cell>
          <cell r="C25" t="str">
            <v>Endurance 3D pad</v>
          </cell>
          <cell r="D25" t="str">
            <v>Kraťasy ARCO-PRO 13 | ROUBAIX</v>
          </cell>
          <cell r="E25" t="str">
            <v>sedlo Endurance 3D</v>
          </cell>
          <cell r="F25" t="str">
            <v xml:space="preserve">Fietsbroek ARCO-PRO 13 | ROUBAIX </v>
          </cell>
          <cell r="G25" t="str">
            <v>Endurance 3D zeem</v>
          </cell>
          <cell r="H25">
            <v>2690</v>
          </cell>
          <cell r="I25">
            <v>119</v>
          </cell>
          <cell r="J25">
            <v>119</v>
          </cell>
          <cell r="K25">
            <v>70</v>
          </cell>
          <cell r="L25">
            <v>240</v>
          </cell>
        </row>
        <row r="26">
          <cell r="A26" t="str">
            <v>n61064-MA12</v>
          </cell>
          <cell r="B26" t="str">
            <v xml:space="preserve">Bib shorts ARCO-PRO 12 | ROUBAIX </v>
          </cell>
          <cell r="C26" t="str">
            <v>Zoom X pad</v>
          </cell>
          <cell r="D26" t="str">
            <v>Kraťasy ARCO-PRO 12 | ROUBAIX</v>
          </cell>
          <cell r="E26" t="str">
            <v>sedlo Zoom X</v>
          </cell>
          <cell r="F26" t="str">
            <v xml:space="preserve">Fietsbroek ARCO-PRO 12 | ROUBAIX </v>
          </cell>
          <cell r="G26" t="str">
            <v>Zoom X zeem</v>
          </cell>
          <cell r="H26">
            <v>2090</v>
          </cell>
          <cell r="I26">
            <v>94</v>
          </cell>
          <cell r="J26">
            <v>94</v>
          </cell>
          <cell r="K26">
            <v>55.29</v>
          </cell>
          <cell r="L26">
            <v>195</v>
          </cell>
        </row>
        <row r="27">
          <cell r="A27" t="str">
            <v>n61067-MA18</v>
          </cell>
          <cell r="B27" t="str">
            <v>Bib shorts ARCO-PRO 18 | Shark</v>
          </cell>
          <cell r="C27" t="str">
            <v>Endurance 3D pad</v>
          </cell>
          <cell r="D27" t="str">
            <v>Kraťasy ARCO-PRO 18 | Shark</v>
          </cell>
          <cell r="E27" t="str">
            <v>sedlo Endurance 3D</v>
          </cell>
          <cell r="F27" t="str">
            <v>Fietsbroek ARCO-PRO 18 | Shark</v>
          </cell>
          <cell r="G27" t="str">
            <v>Endurance 3D zeem</v>
          </cell>
          <cell r="H27">
            <v>4090</v>
          </cell>
          <cell r="I27">
            <v>184</v>
          </cell>
          <cell r="J27">
            <v>184</v>
          </cell>
          <cell r="K27">
            <v>108.24</v>
          </cell>
          <cell r="L27">
            <v>375</v>
          </cell>
        </row>
        <row r="28">
          <cell r="A28" t="str">
            <v>n61067-MA19</v>
          </cell>
          <cell r="B28" t="str">
            <v>Bib shorts ARCO-PRO 19 | Shark</v>
          </cell>
          <cell r="C28" t="str">
            <v>Zoom X pad</v>
          </cell>
          <cell r="D28" t="str">
            <v>Kraťasy ARCO-PRO 19 | Shark</v>
          </cell>
          <cell r="E28" t="str">
            <v>sedlo Zoom X</v>
          </cell>
          <cell r="F28" t="str">
            <v>Fietsbroek ARCO-PRO 19 | Shark</v>
          </cell>
          <cell r="G28" t="str">
            <v>Zoom X zeem</v>
          </cell>
          <cell r="H28">
            <v>3490</v>
          </cell>
          <cell r="I28">
            <v>159</v>
          </cell>
          <cell r="J28">
            <v>159</v>
          </cell>
          <cell r="K28">
            <v>93.53</v>
          </cell>
          <cell r="L28">
            <v>330</v>
          </cell>
        </row>
        <row r="29">
          <cell r="B29" t="str">
            <v>Skinsuits (road, MTB)</v>
          </cell>
          <cell r="D29" t="str">
            <v>Kombinézy (silnice, MTB)</v>
          </cell>
          <cell r="F29" t="str">
            <v>Fietssuits (road, MTB)</v>
          </cell>
        </row>
        <row r="30">
          <cell r="A30" t="str">
            <v>n56069-MA09</v>
          </cell>
          <cell r="B30" t="str">
            <v>Skinsuit S/S PRO-A 09 | Brios/SPEED</v>
          </cell>
          <cell r="C30" t="str">
            <v>Endurance 3D pad, front opening, 3 back pockets</v>
          </cell>
          <cell r="D30" t="str">
            <v>Kombi krátký rukáv PRO-A 09 | Brios/SPEED</v>
          </cell>
          <cell r="E30" t="str">
            <v>sedlo Endurance 3D, 3 kapsy na zádech, celorozepínací</v>
          </cell>
          <cell r="F30" t="str">
            <v xml:space="preserve">Fietssuit K/M PRO-A 09 | Brios/SPEED </v>
          </cell>
          <cell r="G30" t="str">
            <v>Endurance 3D zeem, opening aan de voorzijde, achterzak met drie vakken</v>
          </cell>
          <cell r="H30">
            <v>4090</v>
          </cell>
          <cell r="I30">
            <v>179</v>
          </cell>
          <cell r="J30">
            <v>179</v>
          </cell>
          <cell r="K30">
            <v>105.29</v>
          </cell>
          <cell r="L30">
            <v>365</v>
          </cell>
        </row>
        <row r="31">
          <cell r="A31" t="str">
            <v>n56069-MA20</v>
          </cell>
          <cell r="B31" t="str">
            <v xml:space="preserve">Skinsuit S/S PRO-A 20 | Brios/SPEED </v>
          </cell>
          <cell r="C31" t="str">
            <v>Zoom X pad front opening, 3 back pockets</v>
          </cell>
          <cell r="D31" t="str">
            <v>Kombi krátký rukáv PRO-A 20 | Brios/SPEED</v>
          </cell>
          <cell r="E31" t="str">
            <v>sedlo Zoom X, 3 kapsy na zádech, celorozepínací</v>
          </cell>
          <cell r="F31" t="str">
            <v xml:space="preserve">Fietssuit K/M PRO-A 20 | Brios/SPEED </v>
          </cell>
          <cell r="G31" t="str">
            <v>Zoom X zeem, opening aan de voorzijde, achterzak met drie vakken</v>
          </cell>
          <cell r="H31">
            <v>3490</v>
          </cell>
          <cell r="I31">
            <v>154</v>
          </cell>
          <cell r="J31">
            <v>154</v>
          </cell>
          <cell r="K31">
            <v>90.59</v>
          </cell>
          <cell r="L31">
            <v>320</v>
          </cell>
        </row>
        <row r="32">
          <cell r="A32" t="str">
            <v>n56069-MA18</v>
          </cell>
          <cell r="B32" t="str">
            <v>Skinsuit S/S PRO-A 18 | Brios/SPEED</v>
          </cell>
          <cell r="C32" t="str">
            <v>Endurance 3D pad, front opening, one small back pocket</v>
          </cell>
          <cell r="D32" t="str">
            <v>Kombi krátký rukáv PRO-A 18 | Brios/SPEED</v>
          </cell>
          <cell r="E32" t="str">
            <v>sedlo Endurance 3D, malá kapsa na zádech, celorozepínací</v>
          </cell>
          <cell r="F32" t="str">
            <v xml:space="preserve">Fietssuit K/M PRO-A 18 | Brios/SPEED </v>
          </cell>
          <cell r="G32" t="str">
            <v>Endurance 3D zeem, opening aan de voorzijde, achterzak</v>
          </cell>
          <cell r="H32">
            <v>4090</v>
          </cell>
          <cell r="I32">
            <v>179</v>
          </cell>
          <cell r="J32">
            <v>179</v>
          </cell>
          <cell r="K32">
            <v>105.29</v>
          </cell>
          <cell r="L32">
            <v>365</v>
          </cell>
        </row>
        <row r="33">
          <cell r="A33" t="str">
            <v>n56069-MA21</v>
          </cell>
          <cell r="B33" t="str">
            <v>Skinsuit S/S PRO-A 21 | Brios/SPEED</v>
          </cell>
          <cell r="C33" t="str">
            <v>Zoom X pad front opening, one small back pocket</v>
          </cell>
          <cell r="D33" t="str">
            <v>Kombi krátký rukáv PRO-A 21 | Brios/SPEED</v>
          </cell>
          <cell r="E33" t="str">
            <v>sedlo Zoom X, malá kapsa na zádech, celorozepínací</v>
          </cell>
          <cell r="F33" t="str">
            <v xml:space="preserve">Fietssuit K/M PRO-A 21 | Brios/SPEED </v>
          </cell>
          <cell r="G33" t="str">
            <v>Zoom X zeem, opening aan de voorzijde, achterzak</v>
          </cell>
          <cell r="H33">
            <v>3490</v>
          </cell>
          <cell r="I33">
            <v>154</v>
          </cell>
          <cell r="J33">
            <v>154</v>
          </cell>
          <cell r="K33">
            <v>90.59</v>
          </cell>
          <cell r="L33">
            <v>320</v>
          </cell>
        </row>
        <row r="34">
          <cell r="A34" t="str">
            <v>n56063-MA09</v>
          </cell>
          <cell r="B34" t="str">
            <v>Summer skinsuit S/S PRO-A 09 | VeranoFlex</v>
          </cell>
          <cell r="C34" t="str">
            <v>Endurance 3D pad, front opening, 3 back pockets</v>
          </cell>
          <cell r="D34" t="str">
            <v>Kombi krátký rukáv PRO-A 09 | VeranoFlex</v>
          </cell>
          <cell r="E34" t="str">
            <v>sedlo Endurance 3D, 3 kapsy na zádech, celorozepínací</v>
          </cell>
          <cell r="F34" t="str">
            <v>Fietssuit K/M PRO-A 09 | VeranoFlex</v>
          </cell>
          <cell r="G34" t="str">
            <v>Endurance 3D zeem, opening aan de voorzijde, achterzak met drie vakken</v>
          </cell>
          <cell r="H34">
            <v>4090</v>
          </cell>
          <cell r="I34">
            <v>179</v>
          </cell>
          <cell r="J34">
            <v>179</v>
          </cell>
          <cell r="K34">
            <v>105.29</v>
          </cell>
          <cell r="L34">
            <v>365</v>
          </cell>
        </row>
        <row r="35">
          <cell r="A35" t="str">
            <v>n56063-MA20</v>
          </cell>
          <cell r="B35" t="str">
            <v>Summer skinsuit S/S PRO-A 20 | VeranoFlex</v>
          </cell>
          <cell r="C35" t="str">
            <v>Zoom X pad, front opening, 3 back pockets</v>
          </cell>
          <cell r="D35" t="str">
            <v>Kombi krátký rukáv PRO-A 20 | VeranoFlex</v>
          </cell>
          <cell r="E35" t="str">
            <v>sedlo Zoom X, 3 kapsy na zádech, celorozepínací</v>
          </cell>
          <cell r="F35" t="str">
            <v>Fietssuit K/M PRO-A 20 | VeranoFlex</v>
          </cell>
          <cell r="G35" t="str">
            <v>Zoom X zeem, opening aan de voorzijde, achterzak met drie vakken</v>
          </cell>
          <cell r="H35">
            <v>3490</v>
          </cell>
          <cell r="I35">
            <v>154</v>
          </cell>
          <cell r="J35">
            <v>154</v>
          </cell>
          <cell r="K35">
            <v>90.59</v>
          </cell>
          <cell r="L35">
            <v>320</v>
          </cell>
        </row>
        <row r="36">
          <cell r="B36" t="str">
            <v>Skinsuit (time trial, track)</v>
          </cell>
          <cell r="D36" t="str">
            <v>Kombinézy (časovka, dráha)</v>
          </cell>
          <cell r="F36" t="str">
            <v>Fietssuits (time trial, track)</v>
          </cell>
        </row>
        <row r="37">
          <cell r="A37" t="str">
            <v>n50542-UT14</v>
          </cell>
          <cell r="B37" t="str">
            <v>Skinsuit L/S SONIC 14 | ENDURANCE</v>
          </cell>
          <cell r="C37" t="str">
            <v>Sonic 3D pad, one number pocket</v>
          </cell>
          <cell r="D37" t="str">
            <v>Kombi dlouhý rukáv SONIC 14 | ENDURANCE</v>
          </cell>
          <cell r="E37" t="str">
            <v>sedlo Sonic 3D, kapsa na jedno číslo</v>
          </cell>
          <cell r="F37" t="str">
            <v>Fietssuit L/M SONIC 14 | ENDURANCE</v>
          </cell>
          <cell r="G37" t="str">
            <v>Sonic 3D zeem, zak voor nummer</v>
          </cell>
          <cell r="H37">
            <v>4990</v>
          </cell>
          <cell r="I37">
            <v>219</v>
          </cell>
          <cell r="J37">
            <v>219</v>
          </cell>
          <cell r="K37">
            <v>128.82</v>
          </cell>
          <cell r="L37">
            <v>460</v>
          </cell>
        </row>
        <row r="38">
          <cell r="A38" t="str">
            <v>n50542-UT24</v>
          </cell>
          <cell r="B38" t="str">
            <v>Skinsuit L/S SONIC 24 | ENDURANCE</v>
          </cell>
          <cell r="C38" t="str">
            <v>Sonic 3D pad, two number pocket</v>
          </cell>
          <cell r="D38" t="str">
            <v>Kombi dlouhý rukáv SONIC 24 | ENDURANCE</v>
          </cell>
          <cell r="E38" t="str">
            <v>sedlo Sonic 3D, kapsy na dvě čísla</v>
          </cell>
          <cell r="F38" t="str">
            <v>Fietssuit L/M SONIC 24 | ENDURANCE</v>
          </cell>
          <cell r="G38" t="str">
            <v>Sonic 3D zeem, zak voor twee nummers</v>
          </cell>
          <cell r="H38">
            <v>4990</v>
          </cell>
          <cell r="I38">
            <v>219</v>
          </cell>
          <cell r="J38">
            <v>219</v>
          </cell>
          <cell r="K38">
            <v>128.82</v>
          </cell>
          <cell r="L38">
            <v>460</v>
          </cell>
        </row>
        <row r="39">
          <cell r="A39" t="str">
            <v>n50542-UT18</v>
          </cell>
          <cell r="B39" t="str">
            <v>Skinsuit L/S SONIC 18 | ENDURANCE</v>
          </cell>
          <cell r="C39" t="str">
            <v>Sonic 3D pad, one number pocket + radio pocket</v>
          </cell>
          <cell r="D39" t="str">
            <v>Kombi dlouhý rukáv SONIC 18 | ENDURANCE</v>
          </cell>
          <cell r="E39" t="str">
            <v>sedlo Sonic 3D, kapsa na jedno číslo + kapsa na vysílačku</v>
          </cell>
          <cell r="F39" t="str">
            <v>Fietssuit L/M SONIC 18 | ENDURANCE</v>
          </cell>
          <cell r="G39" t="str">
            <v>Sonic 3D zeem, zak voor nummer + communicatie zakje</v>
          </cell>
          <cell r="H39">
            <v>4990</v>
          </cell>
          <cell r="I39">
            <v>219</v>
          </cell>
          <cell r="J39">
            <v>219</v>
          </cell>
          <cell r="K39">
            <v>128.82</v>
          </cell>
          <cell r="L39">
            <v>460</v>
          </cell>
        </row>
        <row r="40">
          <cell r="A40" t="str">
            <v>n50544-UT14</v>
          </cell>
          <cell r="B40" t="str">
            <v>Skinsuit L/S SONIC 14 | SPRINT</v>
          </cell>
          <cell r="C40" t="str">
            <v>Sonic 3D pad, one number pocket</v>
          </cell>
          <cell r="D40" t="str">
            <v>Kombi dlouhý rukáv SONIC 14 | SPRINT</v>
          </cell>
          <cell r="E40" t="str">
            <v>Sedlo Sonic 3D, kapsa na jedno číslo</v>
          </cell>
          <cell r="F40" t="str">
            <v>Fietssuit L/M SONIC 14 | SPRINT</v>
          </cell>
          <cell r="G40" t="str">
            <v>Sonic 3D zeem, zak voor nummer</v>
          </cell>
          <cell r="H40">
            <v>4990</v>
          </cell>
          <cell r="I40">
            <v>219</v>
          </cell>
          <cell r="J40">
            <v>219</v>
          </cell>
          <cell r="K40">
            <v>128.82</v>
          </cell>
          <cell r="L40">
            <v>460</v>
          </cell>
        </row>
        <row r="41">
          <cell r="A41" t="str">
            <v>n50544-UT24</v>
          </cell>
          <cell r="B41" t="str">
            <v>Skinsuit L/S SONIC 24 | SPRINT</v>
          </cell>
          <cell r="C41" t="str">
            <v>Sonic 3D pad, two number pocket</v>
          </cell>
          <cell r="D41" t="str">
            <v>Kombi dlouhý rukáv SONIC 24 | SPRINT</v>
          </cell>
          <cell r="E41" t="str">
            <v>Sedlo Sonic 3D, kapsy na dvě čísla</v>
          </cell>
          <cell r="F41" t="str">
            <v>Fietssuit L/M SONIC 24 | SPRINT</v>
          </cell>
          <cell r="G41" t="str">
            <v>Sonic 3D zeem, zak voor twee nummers</v>
          </cell>
          <cell r="H41">
            <v>4990</v>
          </cell>
          <cell r="I41">
            <v>219</v>
          </cell>
          <cell r="J41">
            <v>219</v>
          </cell>
          <cell r="K41">
            <v>128.82</v>
          </cell>
          <cell r="L41">
            <v>460</v>
          </cell>
        </row>
        <row r="43">
          <cell r="A43" t="str">
            <v>RAINMEM COLLECTION</v>
          </cell>
          <cell r="D43" t="str">
            <v>RAINMEM</v>
          </cell>
          <cell r="F43" t="str">
            <v>RAINMEM COLLECTIE</v>
          </cell>
        </row>
        <row r="44">
          <cell r="B44" t="str">
            <v>Jerseys</v>
          </cell>
          <cell r="C44" t="str">
            <v>Note</v>
          </cell>
          <cell r="D44" t="str">
            <v>Dresy</v>
          </cell>
          <cell r="E44" t="str">
            <v>Poznámka</v>
          </cell>
          <cell r="F44" t="str">
            <v>Fietsshirts</v>
          </cell>
          <cell r="G44" t="str">
            <v>Notitie</v>
          </cell>
        </row>
        <row r="45">
          <cell r="A45" t="str">
            <v>n50077-MS56</v>
          </cell>
          <cell r="B45" t="str">
            <v>Jersey S/S PRO 56 | W&amp;W RainMem X3</v>
          </cell>
          <cell r="D45" t="str">
            <v>Dres krátký rukáv PRO 56 | W&amp;W RainMem X3</v>
          </cell>
          <cell r="F45" t="str">
            <v>Fietsshirt K/M PRO 56 | W&amp;W RainMem X3</v>
          </cell>
          <cell r="H45">
            <v>2390</v>
          </cell>
          <cell r="I45">
            <v>99</v>
          </cell>
          <cell r="J45">
            <v>99</v>
          </cell>
          <cell r="K45">
            <v>58.24</v>
          </cell>
          <cell r="L45">
            <v>210</v>
          </cell>
        </row>
        <row r="46">
          <cell r="A46" t="str">
            <v>n50077-ML56</v>
          </cell>
          <cell r="B46" t="str">
            <v xml:space="preserve">Jersey L/S PRO 56 | W&amp;W RainMem X3 </v>
          </cell>
          <cell r="D46" t="str">
            <v>Dres dlouhý rukáv PRO 56 | W&amp;W RainMem X3</v>
          </cell>
          <cell r="F46" t="str">
            <v xml:space="preserve">Fietsshirt L/M PRO 56 | W&amp;W RainMem X3 </v>
          </cell>
          <cell r="H46">
            <v>2690</v>
          </cell>
          <cell r="I46">
            <v>109</v>
          </cell>
          <cell r="J46">
            <v>109</v>
          </cell>
          <cell r="K46">
            <v>64.12</v>
          </cell>
          <cell r="L46">
            <v>230</v>
          </cell>
        </row>
        <row r="47">
          <cell r="B47" t="str">
            <v>Bib shorts</v>
          </cell>
          <cell r="D47" t="str">
            <v>Kraťasy</v>
          </cell>
          <cell r="F47" t="str">
            <v>Fietsbroeks</v>
          </cell>
        </row>
        <row r="48">
          <cell r="A48" t="str">
            <v>n60063-MA05</v>
          </cell>
          <cell r="B48" t="str">
            <v xml:space="preserve">Bib shorts ARCO-PRO 05 | W&amp;W RainMem X3 </v>
          </cell>
          <cell r="C48" t="str">
            <v>Endurance 3D pad</v>
          </cell>
          <cell r="D48" t="str">
            <v>Kraťasy ARCO-PRO 05 | W&amp;W RainMem X3</v>
          </cell>
          <cell r="E48" t="str">
            <v>sedlo Endurance 3D</v>
          </cell>
          <cell r="F48" t="str">
            <v xml:space="preserve">Fietsbroek ARCO-PRO 05 | W&amp;W RainMem X3 </v>
          </cell>
          <cell r="G48" t="str">
            <v>Endurance 3D zeem</v>
          </cell>
          <cell r="H48">
            <v>2990</v>
          </cell>
          <cell r="I48">
            <v>124</v>
          </cell>
          <cell r="J48">
            <v>124</v>
          </cell>
          <cell r="K48">
            <v>72.94</v>
          </cell>
          <cell r="L48">
            <v>250</v>
          </cell>
        </row>
        <row r="49">
          <cell r="A49" t="str">
            <v>n60063-MA20</v>
          </cell>
          <cell r="B49" t="str">
            <v xml:space="preserve">Bib shorts ARCO-PRO 20 | W&amp;W RainMem X3 </v>
          </cell>
          <cell r="C49" t="str">
            <v>Zoom X pad</v>
          </cell>
          <cell r="D49" t="str">
            <v>Kraťasy ARCO-PRO 20 | W&amp;W RainMem X3</v>
          </cell>
          <cell r="E49" t="str">
            <v>sedlo Zoom X</v>
          </cell>
          <cell r="F49" t="str">
            <v xml:space="preserve">Fietsbroek ARCO-PRO 20 | W&amp;W RainMem X3 </v>
          </cell>
          <cell r="G49" t="str">
            <v>Zoom X zeem</v>
          </cell>
          <cell r="H49">
            <v>2390</v>
          </cell>
          <cell r="I49">
            <v>99</v>
          </cell>
          <cell r="J49">
            <v>99</v>
          </cell>
          <cell r="K49">
            <v>58.24</v>
          </cell>
          <cell r="L49">
            <v>205</v>
          </cell>
        </row>
        <row r="50">
          <cell r="B50" t="str">
            <v>Bib tights</v>
          </cell>
          <cell r="D50" t="str">
            <v>Čapáky</v>
          </cell>
          <cell r="F50" t="str">
            <v>Fietsbroeks lang</v>
          </cell>
        </row>
        <row r="51">
          <cell r="A51" t="str">
            <v>n60267-MA70</v>
          </cell>
          <cell r="B51" t="str">
            <v xml:space="preserve">Bib tights ARCO-PRO 70 | W&amp;W RainMem X3 </v>
          </cell>
          <cell r="C51" t="str">
            <v>Endurance 3D pad</v>
          </cell>
          <cell r="D51" t="str">
            <v>Čapáky ARCO-PRO 70 | W&amp;W RainMem X3</v>
          </cell>
          <cell r="E51" t="str">
            <v>sedlo Endurance 3D</v>
          </cell>
          <cell r="F51" t="str">
            <v xml:space="preserve">Fietsbroek lang ARCO-PRO 70 | W&amp;W RainMem X3 </v>
          </cell>
          <cell r="G51" t="str">
            <v>Endurance 3D zeem</v>
          </cell>
          <cell r="H51">
            <v>3140</v>
          </cell>
          <cell r="I51">
            <v>129</v>
          </cell>
          <cell r="J51">
            <v>129</v>
          </cell>
          <cell r="K51">
            <v>75.88</v>
          </cell>
          <cell r="L51">
            <v>265</v>
          </cell>
        </row>
        <row r="52">
          <cell r="A52" t="str">
            <v>n60267-MA55</v>
          </cell>
          <cell r="B52" t="str">
            <v xml:space="preserve">Bib tights ARCO-PRO 55 | W&amp;W RainMem X3 </v>
          </cell>
          <cell r="C52" t="str">
            <v>Zoom X pad</v>
          </cell>
          <cell r="D52" t="str">
            <v>Čapáky ARCO-PRO 55 | W&amp;W RainMem X3</v>
          </cell>
          <cell r="E52" t="str">
            <v>sedlo Zoom X</v>
          </cell>
          <cell r="F52" t="str">
            <v xml:space="preserve">Fietsbroek lang ARCO-PRO 55 | W&amp;W RainMem X3 </v>
          </cell>
          <cell r="G52" t="str">
            <v>Zoom X zeem</v>
          </cell>
          <cell r="H52">
            <v>2540</v>
          </cell>
          <cell r="I52">
            <v>104</v>
          </cell>
          <cell r="J52">
            <v>104</v>
          </cell>
          <cell r="K52">
            <v>61.18</v>
          </cell>
          <cell r="L52">
            <v>220</v>
          </cell>
        </row>
        <row r="53">
          <cell r="A53" t="str">
            <v>n60267-MA56</v>
          </cell>
          <cell r="B53" t="str">
            <v xml:space="preserve">Bib tights ARCO-PRO 56 | W&amp;W RainMem X3 </v>
          </cell>
          <cell r="C53" t="str">
            <v>No pad pad</v>
          </cell>
          <cell r="D53" t="str">
            <v>Čapáky ARCO-PRO 56 | W&amp;W RainMem X3</v>
          </cell>
          <cell r="E53" t="str">
            <v>bez sedla</v>
          </cell>
          <cell r="F53" t="str">
            <v xml:space="preserve">Fietsbroek lang ARCO-PRO 56 | W&amp;W RainMem X3 </v>
          </cell>
          <cell r="G53" t="str">
            <v>Zonder zeem</v>
          </cell>
          <cell r="H53">
            <v>2190</v>
          </cell>
          <cell r="I53">
            <v>89</v>
          </cell>
          <cell r="J53">
            <v>89</v>
          </cell>
          <cell r="K53">
            <v>52.35</v>
          </cell>
          <cell r="L53">
            <v>185</v>
          </cell>
        </row>
        <row r="55">
          <cell r="A55" t="str">
            <v>ELITE COLLECTION</v>
          </cell>
          <cell r="D55" t="str">
            <v>ELITE</v>
          </cell>
          <cell r="F55" t="str">
            <v>ELITE COLLECTIE</v>
          </cell>
        </row>
        <row r="56">
          <cell r="B56" t="str">
            <v>Jerseys</v>
          </cell>
          <cell r="C56" t="str">
            <v>Note</v>
          </cell>
          <cell r="D56" t="str">
            <v>Dresy</v>
          </cell>
          <cell r="E56" t="str">
            <v>Poznámka</v>
          </cell>
          <cell r="F56" t="str">
            <v>Fietsshirts</v>
          </cell>
          <cell r="G56" t="str">
            <v>Notitie</v>
          </cell>
        </row>
        <row r="57">
          <cell r="A57" t="str">
            <v>n50078-MN52</v>
          </cell>
          <cell r="B57" t="str">
            <v xml:space="preserve">Sleeveless jersey ELITE 52 | Spinn </v>
          </cell>
          <cell r="D57" t="str">
            <v>Dres bez rukávu ELITE 52 | Spinn</v>
          </cell>
          <cell r="F57" t="str">
            <v xml:space="preserve">Fietsshirt mouwloos ELITE 52| Spinn </v>
          </cell>
          <cell r="H57">
            <v>1100</v>
          </cell>
          <cell r="I57">
            <v>47</v>
          </cell>
          <cell r="J57">
            <v>47</v>
          </cell>
          <cell r="K57">
            <v>27.65</v>
          </cell>
          <cell r="L57">
            <v>95</v>
          </cell>
        </row>
        <row r="58">
          <cell r="A58" t="str">
            <v>n50078-MS50</v>
          </cell>
          <cell r="B58" t="str">
            <v xml:space="preserve">Jersey S/S ELITE 50 | Spinn </v>
          </cell>
          <cell r="D58" t="str">
            <v>Dres krátký rukáv ELITE 50 | Spinn</v>
          </cell>
          <cell r="F58" t="str">
            <v xml:space="preserve">Fietsshirt K/M ELITE 50 | Spinn </v>
          </cell>
          <cell r="H58">
            <v>1100</v>
          </cell>
          <cell r="I58">
            <v>47</v>
          </cell>
          <cell r="J58">
            <v>47</v>
          </cell>
          <cell r="K58">
            <v>27.65</v>
          </cell>
          <cell r="L58">
            <v>95</v>
          </cell>
        </row>
        <row r="59">
          <cell r="A59" t="str">
            <v>n50078-MS51</v>
          </cell>
          <cell r="B59" t="str">
            <v xml:space="preserve">Jersey S/S ELITE 51 | Spinn </v>
          </cell>
          <cell r="C59" t="str">
            <v>small removable pocket</v>
          </cell>
          <cell r="D59" t="str">
            <v>Dres krátký rukáv ELITE 51 | Spinn</v>
          </cell>
          <cell r="E59" t="str">
            <v>odnímatelná kapsička</v>
          </cell>
          <cell r="F59" t="str">
            <v xml:space="preserve">Fietsshirt K/M ELITE 51 | Spinn </v>
          </cell>
          <cell r="G59" t="str">
            <v>waterbestendige binnenzak</v>
          </cell>
          <cell r="H59">
            <v>1200</v>
          </cell>
          <cell r="I59">
            <v>52</v>
          </cell>
          <cell r="J59">
            <v>52</v>
          </cell>
          <cell r="K59">
            <v>30.59</v>
          </cell>
          <cell r="L59">
            <v>105</v>
          </cell>
        </row>
        <row r="60">
          <cell r="A60" t="str">
            <v>n51072-MS53</v>
          </cell>
          <cell r="B60" t="str">
            <v>Jersey S/S ELITE 53 | Stripes</v>
          </cell>
          <cell r="D60" t="str">
            <v>Dres krátký rukáv ELITE 53 | Stripes</v>
          </cell>
          <cell r="F60" t="str">
            <v>Fietsshirt K/M ELITE 03 | Stripes</v>
          </cell>
          <cell r="H60">
            <v>1400</v>
          </cell>
          <cell r="I60">
            <v>54</v>
          </cell>
          <cell r="J60">
            <v>54</v>
          </cell>
          <cell r="K60">
            <v>31.76</v>
          </cell>
          <cell r="L60">
            <v>115</v>
          </cell>
        </row>
        <row r="61">
          <cell r="A61" t="str">
            <v>N51072-MS54</v>
          </cell>
          <cell r="B61" t="str">
            <v>Jersey S/S ELITE 54 | Stripes</v>
          </cell>
          <cell r="C61" t="str">
            <v>small removable pocket</v>
          </cell>
          <cell r="D61" t="str">
            <v>Dres krátký rukáv ELITE54 | Stripes</v>
          </cell>
          <cell r="E61" t="str">
            <v>odnímatelná kapsička</v>
          </cell>
          <cell r="F61" t="str">
            <v>Fietsshirt K/M ELITE 05 | Stripes</v>
          </cell>
          <cell r="G61" t="str">
            <v>waterbestendige binnenzak</v>
          </cell>
          <cell r="H61">
            <v>1500</v>
          </cell>
          <cell r="I61">
            <v>59</v>
          </cell>
          <cell r="J61">
            <v>59</v>
          </cell>
          <cell r="K61">
            <v>34.71</v>
          </cell>
          <cell r="L61">
            <v>125</v>
          </cell>
        </row>
        <row r="62">
          <cell r="A62" t="str">
            <v>n50057-ML40</v>
          </cell>
          <cell r="B62" t="str">
            <v xml:space="preserve">Jersey L/S ELITE 40 | ANDORRA </v>
          </cell>
          <cell r="D62" t="str">
            <v>Dres dlouhý rukáv ELITE 40 | ANDORRA</v>
          </cell>
          <cell r="F62" t="str">
            <v xml:space="preserve">Fietsshirt L/M ELITE 40 | ANDORRA </v>
          </cell>
          <cell r="H62">
            <v>1390</v>
          </cell>
          <cell r="I62">
            <v>57</v>
          </cell>
          <cell r="J62">
            <v>57</v>
          </cell>
          <cell r="K62">
            <v>33.53</v>
          </cell>
          <cell r="L62">
            <v>120</v>
          </cell>
        </row>
        <row r="63">
          <cell r="B63" t="str">
            <v>Gilets</v>
          </cell>
          <cell r="D63" t="str">
            <v>Vesty</v>
          </cell>
          <cell r="F63" t="str">
            <v>Windstoppers</v>
          </cell>
        </row>
        <row r="64">
          <cell r="A64" t="str">
            <v>n50113-MN19</v>
          </cell>
          <cell r="B64" t="str">
            <v>Gilet ELITE 19 | MicroFibre/net</v>
          </cell>
          <cell r="D64" t="str">
            <v>Vesta ELITE 19 | MicroFibre/síť</v>
          </cell>
          <cell r="F64" t="str">
            <v>Windstopper ELITE 19 | MicroFibre/net</v>
          </cell>
          <cell r="H64">
            <v>1100</v>
          </cell>
          <cell r="I64">
            <v>44</v>
          </cell>
          <cell r="J64">
            <v>44</v>
          </cell>
          <cell r="K64">
            <v>25.88</v>
          </cell>
          <cell r="L64">
            <v>90</v>
          </cell>
        </row>
        <row r="65">
          <cell r="A65" t="str">
            <v>n50126-MN03</v>
          </cell>
          <cell r="B65" t="str">
            <v>Gilet ELITE 03 | W&amp;W Mission Flow</v>
          </cell>
          <cell r="C65" t="str">
            <v>3 back pockets, mesh back</v>
          </cell>
          <cell r="D65" t="str">
            <v>Vesta ELITE 03 | W&amp;W Mission Flow</v>
          </cell>
          <cell r="E65" t="str">
            <v>3 kapsy, zadní díl ze síťoviny</v>
          </cell>
          <cell r="F65" t="str">
            <v>Windstopper ELITE 03 | W&amp;W Mission Flow</v>
          </cell>
          <cell r="G65" t="str">
            <v>achterzak met drie vakken, achterpand van mesh</v>
          </cell>
          <cell r="H65">
            <v>1390</v>
          </cell>
          <cell r="I65">
            <v>57</v>
          </cell>
          <cell r="J65">
            <v>57</v>
          </cell>
          <cell r="K65">
            <v>33.53</v>
          </cell>
          <cell r="L65">
            <v>120</v>
          </cell>
        </row>
        <row r="66">
          <cell r="A66" t="str">
            <v>n50128-MN05</v>
          </cell>
          <cell r="B66" t="str">
            <v>Gilet ELITE 05 | W&amp;W Mission Flow</v>
          </cell>
          <cell r="C66" t="str">
            <v>3 back pockets, membrane back</v>
          </cell>
          <cell r="D66" t="str">
            <v>Vesta ELITE 05 | W&amp;W Mission Flow</v>
          </cell>
          <cell r="E66" t="str">
            <v>3 kapsy, zadní díl z membrány</v>
          </cell>
          <cell r="F66" t="str">
            <v>Windstopper ELITE 05 | W&amp;W Mission Flow</v>
          </cell>
          <cell r="G66" t="str">
            <v>achterzak met drie vakken, achterpand van membraan</v>
          </cell>
          <cell r="H66">
            <v>1490</v>
          </cell>
          <cell r="I66">
            <v>66</v>
          </cell>
          <cell r="J66">
            <v>66</v>
          </cell>
          <cell r="K66">
            <v>38.82</v>
          </cell>
          <cell r="L66">
            <v>140</v>
          </cell>
        </row>
        <row r="67">
          <cell r="B67" t="str">
            <v>Jackets</v>
          </cell>
          <cell r="D67" t="str">
            <v>Bundy</v>
          </cell>
          <cell r="F67" t="str">
            <v>Jacks</v>
          </cell>
        </row>
        <row r="68">
          <cell r="A68" t="str">
            <v>n50213-ML19</v>
          </cell>
          <cell r="B68" t="str">
            <v>Jacket ELITE 19 | MicroFibre</v>
          </cell>
          <cell r="D68" t="str">
            <v>Bunda ELITE 19 | MicroFibre</v>
          </cell>
          <cell r="F68" t="str">
            <v>Jack ELITE 19 | MicroFibre</v>
          </cell>
          <cell r="H68">
            <v>1590</v>
          </cell>
          <cell r="I68">
            <v>66</v>
          </cell>
          <cell r="J68">
            <v>66</v>
          </cell>
          <cell r="K68">
            <v>38.82</v>
          </cell>
          <cell r="L68">
            <v>135</v>
          </cell>
        </row>
        <row r="69">
          <cell r="A69" t="str">
            <v>n50248-ML06</v>
          </cell>
          <cell r="B69" t="str">
            <v>Jacket ELITE 06 | W&amp;W Mission Flow</v>
          </cell>
          <cell r="D69" t="str">
            <v>Bunda ELITE 06 | W&amp;W Mission Flow</v>
          </cell>
          <cell r="F69" t="str">
            <v>Jack ELITE 06 | W&amp;W Mission Flow</v>
          </cell>
          <cell r="H69">
            <v>2190</v>
          </cell>
          <cell r="I69">
            <v>92</v>
          </cell>
          <cell r="J69">
            <v>92</v>
          </cell>
          <cell r="K69">
            <v>54.12</v>
          </cell>
          <cell r="L69">
            <v>195</v>
          </cell>
        </row>
        <row r="70">
          <cell r="A70" t="str">
            <v>n50248-MZ07</v>
          </cell>
          <cell r="B70" t="str">
            <v>Jacket ELITE-Z 07 | W&amp;W Mission Flow</v>
          </cell>
          <cell r="C70" t="str">
            <v>removable sleeves</v>
          </cell>
          <cell r="D70" t="str">
            <v>Bunda ELITE-Z 07 | W&amp;W Mission Flow</v>
          </cell>
          <cell r="E70" t="str">
            <v>odepínací rukávy</v>
          </cell>
          <cell r="F70" t="str">
            <v>Jack ELITE-Z 07 | W&amp;W Mission Flow</v>
          </cell>
          <cell r="G70" t="str">
            <v>afneembare mouwen</v>
          </cell>
          <cell r="H70">
            <v>2590</v>
          </cell>
          <cell r="I70">
            <v>109</v>
          </cell>
          <cell r="J70">
            <v>109</v>
          </cell>
          <cell r="K70">
            <v>64.12</v>
          </cell>
          <cell r="L70">
            <v>225</v>
          </cell>
        </row>
        <row r="71">
          <cell r="A71" t="str">
            <v>n50249-ML06</v>
          </cell>
          <cell r="B71" t="str">
            <v>Jacket ELITE 06 | W&amp;W Winter Flow</v>
          </cell>
          <cell r="D71" t="str">
            <v>Bunda ELITE 06 | W&amp;W Winter Flow</v>
          </cell>
          <cell r="F71" t="str">
            <v>Jack ELITE 06 | W&amp;W Winter Flow</v>
          </cell>
          <cell r="H71">
            <v>2590</v>
          </cell>
          <cell r="I71">
            <v>109</v>
          </cell>
          <cell r="J71">
            <v>109</v>
          </cell>
          <cell r="K71">
            <v>64.12</v>
          </cell>
          <cell r="L71">
            <v>225</v>
          </cell>
        </row>
        <row r="72">
          <cell r="B72" t="str">
            <v>Shorts</v>
          </cell>
          <cell r="D72" t="str">
            <v>Kraťasy</v>
          </cell>
          <cell r="F72" t="str">
            <v>Fietsbroeks</v>
          </cell>
        </row>
        <row r="73">
          <cell r="A73" t="str">
            <v>n60069-MA89</v>
          </cell>
          <cell r="B73" t="str">
            <v xml:space="preserve">Bib shorts ARCO-ELITE 89 | Lycra POWER </v>
          </cell>
          <cell r="C73" t="str">
            <v>Endurance 3D pad</v>
          </cell>
          <cell r="D73" t="str">
            <v xml:space="preserve">Kraťasy ARCO-ELITE 89 | Lycra POWER </v>
          </cell>
          <cell r="E73" t="str">
            <v>sedlo Endurance 3D</v>
          </cell>
          <cell r="F73" t="str">
            <v xml:space="preserve">Fietsbroek ARCO-ELITE 89 | Lycra POWER </v>
          </cell>
          <cell r="G73" t="str">
            <v>Endurance 3D zeem</v>
          </cell>
          <cell r="H73">
            <v>2190</v>
          </cell>
          <cell r="I73">
            <v>84.5</v>
          </cell>
          <cell r="J73">
            <v>84.5</v>
          </cell>
          <cell r="K73">
            <v>49.71</v>
          </cell>
          <cell r="L73">
            <v>195</v>
          </cell>
        </row>
        <row r="74">
          <cell r="A74" t="str">
            <v>n60069-MA49</v>
          </cell>
          <cell r="B74" t="str">
            <v xml:space="preserve">Bib shorts ARCO-ELITE 49 | Lycra POWER </v>
          </cell>
          <cell r="C74" t="str">
            <v>Zoom X pad</v>
          </cell>
          <cell r="D74" t="str">
            <v xml:space="preserve">Kraťasy ARCO-ELITE 49 | Lycra POWER </v>
          </cell>
          <cell r="E74" t="str">
            <v>sedlo Zoom X</v>
          </cell>
          <cell r="F74" t="str">
            <v xml:space="preserve">Fietsbroek ARCO-ELITE 49 | Lycra POWER </v>
          </cell>
          <cell r="G74" t="str">
            <v>Zoom X zeem</v>
          </cell>
          <cell r="H74">
            <v>1590</v>
          </cell>
          <cell r="I74">
            <v>59.5</v>
          </cell>
          <cell r="J74">
            <v>59.5</v>
          </cell>
          <cell r="K74">
            <v>35</v>
          </cell>
          <cell r="L74">
            <v>150</v>
          </cell>
        </row>
        <row r="75">
          <cell r="A75" t="str">
            <v>n60064-MA07</v>
          </cell>
          <cell r="B75" t="str">
            <v xml:space="preserve">Bib shorts ARCO-ELITE 07 | ROUBAIX </v>
          </cell>
          <cell r="C75" t="str">
            <v>Endurance 3D pad</v>
          </cell>
          <cell r="D75" t="str">
            <v xml:space="preserve">Kraťasy ARCO-ELITE 07 | ROUBAIX </v>
          </cell>
          <cell r="E75" t="str">
            <v>sedlo Endurance 3D</v>
          </cell>
          <cell r="F75" t="str">
            <v xml:space="preserve">Fietsbroek ARCO-ELITE 07 | ROUBAIX </v>
          </cell>
          <cell r="G75" t="str">
            <v>Endurance 3D zeem</v>
          </cell>
          <cell r="H75">
            <v>2240</v>
          </cell>
          <cell r="I75">
            <v>89</v>
          </cell>
          <cell r="J75">
            <v>89</v>
          </cell>
          <cell r="K75">
            <v>52.35</v>
          </cell>
          <cell r="L75">
            <v>200</v>
          </cell>
        </row>
        <row r="76">
          <cell r="A76" t="str">
            <v>n60064-MA24</v>
          </cell>
          <cell r="B76" t="str">
            <v xml:space="preserve">Bib shorts ARCO-ELITE 24 | ROUBAIX </v>
          </cell>
          <cell r="C76" t="str">
            <v>Zoom X pad</v>
          </cell>
          <cell r="D76" t="str">
            <v xml:space="preserve">Kraťasy ARCO-ELITE 24 | ROUBAIX </v>
          </cell>
          <cell r="E76" t="str">
            <v>sedlo Zoom X</v>
          </cell>
          <cell r="F76" t="str">
            <v xml:space="preserve">Fietsbroek ARCO-ELITE 24 | ROUBAIX </v>
          </cell>
          <cell r="G76" t="str">
            <v>Zoom X zeem</v>
          </cell>
          <cell r="H76">
            <v>1640</v>
          </cell>
          <cell r="I76">
            <v>64</v>
          </cell>
          <cell r="J76">
            <v>64</v>
          </cell>
          <cell r="K76">
            <v>37.65</v>
          </cell>
          <cell r="L76">
            <v>155</v>
          </cell>
        </row>
        <row r="77">
          <cell r="A77" t="str">
            <v>n60018-MA86</v>
          </cell>
          <cell r="B77" t="str">
            <v xml:space="preserve">Shorts (no bibs) ARCO-ELITE 86 | Lycra POWER </v>
          </cell>
          <cell r="C77" t="str">
            <v>Endurance 3D pad</v>
          </cell>
          <cell r="D77" t="str">
            <v xml:space="preserve">Kraťasy bez šlí ARCO-ELITE 86 | Lycra POWER </v>
          </cell>
          <cell r="E77" t="str">
            <v>sedlo Endurance 3D</v>
          </cell>
          <cell r="F77" t="str">
            <v xml:space="preserve">Fietsbroek (no bibs) ARCO-ELITE 86 | Lycra POWER </v>
          </cell>
          <cell r="G77" t="str">
            <v>Endurance 3D zeem</v>
          </cell>
          <cell r="H77">
            <v>1890</v>
          </cell>
          <cell r="I77">
            <v>81</v>
          </cell>
          <cell r="J77">
            <v>81</v>
          </cell>
          <cell r="K77">
            <v>47.65</v>
          </cell>
          <cell r="L77">
            <v>185</v>
          </cell>
        </row>
        <row r="78">
          <cell r="A78" t="str">
            <v>n60018-MA63</v>
          </cell>
          <cell r="B78" t="str">
            <v xml:space="preserve">Shorts (no bibs) ARCO-ELITE 63 | Lycra POWER </v>
          </cell>
          <cell r="C78" t="str">
            <v>Zoom X pad</v>
          </cell>
          <cell r="D78" t="str">
            <v>Kraťasy bez šlí ARCO-ELITE 63 | Lycra POWER</v>
          </cell>
          <cell r="E78" t="str">
            <v>sedlo Zoom X</v>
          </cell>
          <cell r="F78" t="str">
            <v xml:space="preserve">Fietsbroek (no bibs) ARCO-ELITE 63 | Lycra POWER </v>
          </cell>
          <cell r="G78" t="str">
            <v>Zoom X zeem</v>
          </cell>
          <cell r="H78">
            <v>1290</v>
          </cell>
          <cell r="I78">
            <v>56</v>
          </cell>
          <cell r="J78">
            <v>56</v>
          </cell>
          <cell r="K78">
            <v>32.94</v>
          </cell>
          <cell r="L78">
            <v>140</v>
          </cell>
        </row>
        <row r="79">
          <cell r="B79" t="str">
            <v>3/4 tights</v>
          </cell>
          <cell r="D79" t="str">
            <v>Golfky</v>
          </cell>
          <cell r="F79" t="str">
            <v>Fietsbroeks 3/4</v>
          </cell>
        </row>
        <row r="80">
          <cell r="A80" t="str">
            <v>n60169-MA07</v>
          </cell>
          <cell r="B80" t="str">
            <v xml:space="preserve">3/4 bib tights ARCO-ELITE 07 | Lycra POWER </v>
          </cell>
          <cell r="C80" t="str">
            <v>Endurance 3D pad</v>
          </cell>
          <cell r="D80" t="str">
            <v xml:space="preserve">Golfky ARCO-ELITE 07 | Lycra POWER </v>
          </cell>
          <cell r="E80" t="str">
            <v>sedlo Endurance 3D</v>
          </cell>
          <cell r="F80" t="str">
            <v xml:space="preserve">Fietsbroek 3/4 ARCO-ELITE 07 | Lycra POWER </v>
          </cell>
          <cell r="G80" t="str">
            <v>Endurance 3D zeem</v>
          </cell>
          <cell r="H80">
            <v>2290</v>
          </cell>
          <cell r="I80">
            <v>92</v>
          </cell>
          <cell r="J80">
            <v>92</v>
          </cell>
          <cell r="K80">
            <v>54.12</v>
          </cell>
          <cell r="L80">
            <v>205</v>
          </cell>
        </row>
        <row r="81">
          <cell r="A81" t="str">
            <v>n60169-MA24</v>
          </cell>
          <cell r="B81" t="str">
            <v xml:space="preserve">3/4 bib tights ARCO-ELITE 24 | Lycra POWER </v>
          </cell>
          <cell r="C81" t="str">
            <v>Zoom X pad</v>
          </cell>
          <cell r="D81" t="str">
            <v xml:space="preserve">Golfky ARCO-ELITE 24 | Lycra POWER </v>
          </cell>
          <cell r="E81" t="str">
            <v>sedlo Zoom X</v>
          </cell>
          <cell r="F81" t="str">
            <v xml:space="preserve">Fietsbroek 3/4 ARCO-ELITE 24 | Lycra POWER </v>
          </cell>
          <cell r="G81" t="str">
            <v>Zoom X zeem</v>
          </cell>
          <cell r="H81">
            <v>1690</v>
          </cell>
          <cell r="I81">
            <v>67</v>
          </cell>
          <cell r="J81">
            <v>67</v>
          </cell>
          <cell r="K81">
            <v>39.409999999999997</v>
          </cell>
          <cell r="L81">
            <v>160</v>
          </cell>
        </row>
        <row r="82">
          <cell r="A82" t="str">
            <v>n60164-MA07</v>
          </cell>
          <cell r="B82" t="str">
            <v xml:space="preserve">3/4 bib tights ARCO-ELITE 07 | ROUBAIX </v>
          </cell>
          <cell r="C82" t="str">
            <v>Endurance 3D pad</v>
          </cell>
          <cell r="D82" t="str">
            <v xml:space="preserve">Golfky ARCO-ELITE 07 | ROUBAIX </v>
          </cell>
          <cell r="E82" t="str">
            <v>sedlo Endurance 3D</v>
          </cell>
          <cell r="F82" t="str">
            <v xml:space="preserve">Fietsbroek 3/4 ARCO-ELITE 07 | ROUBAIX </v>
          </cell>
          <cell r="G82" t="str">
            <v>Endurance 3D zeem</v>
          </cell>
          <cell r="H82">
            <v>2340</v>
          </cell>
          <cell r="I82">
            <v>95.5</v>
          </cell>
          <cell r="J82">
            <v>95.5</v>
          </cell>
          <cell r="K82">
            <v>56.18</v>
          </cell>
          <cell r="L82">
            <v>210</v>
          </cell>
        </row>
        <row r="83">
          <cell r="A83" t="str">
            <v>n60164-MA24</v>
          </cell>
          <cell r="B83" t="str">
            <v xml:space="preserve">3/4 bib tights ARCO-ELITE 24 | ROUBAIX </v>
          </cell>
          <cell r="C83" t="str">
            <v>Zoom X pad</v>
          </cell>
          <cell r="D83" t="str">
            <v xml:space="preserve">Golfky ARCO-ELITE 24 | ROUBAIX </v>
          </cell>
          <cell r="E83" t="str">
            <v>sedlo Zoom X</v>
          </cell>
          <cell r="F83" t="str">
            <v xml:space="preserve">Fietsbroek 3/4 ARCO-ELITE 24 | ROUBAIX </v>
          </cell>
          <cell r="G83" t="str">
            <v>Zoom X zeem</v>
          </cell>
          <cell r="H83">
            <v>1740</v>
          </cell>
          <cell r="I83">
            <v>70.5</v>
          </cell>
          <cell r="J83">
            <v>70.5</v>
          </cell>
          <cell r="K83">
            <v>41.47</v>
          </cell>
          <cell r="L83">
            <v>165</v>
          </cell>
        </row>
        <row r="84">
          <cell r="B84" t="str">
            <v>Tights</v>
          </cell>
          <cell r="D84" t="str">
            <v>Čapáky</v>
          </cell>
          <cell r="F84" t="str">
            <v>Fietsbroeks lang</v>
          </cell>
        </row>
        <row r="85">
          <cell r="A85" t="str">
            <v>n60266-MA25</v>
          </cell>
          <cell r="B85" t="str">
            <v xml:space="preserve">Bib tights ARCO-ELITE 25 | ROUBAIX </v>
          </cell>
          <cell r="C85" t="str">
            <v>Endurance 3D pad</v>
          </cell>
          <cell r="D85" t="str">
            <v xml:space="preserve">Čapáky ARCO-ELITE 25 | ROUBAIX </v>
          </cell>
          <cell r="E85" t="str">
            <v>sedlo Endurance 3D</v>
          </cell>
          <cell r="F85" t="str">
            <v xml:space="preserve">Fietsbroek lang ARCO-ELITE 25 | ROUBAIX </v>
          </cell>
          <cell r="G85" t="str">
            <v>Endurance 3D zeem</v>
          </cell>
          <cell r="H85">
            <v>2540</v>
          </cell>
          <cell r="I85">
            <v>104</v>
          </cell>
          <cell r="J85">
            <v>104</v>
          </cell>
          <cell r="K85">
            <v>61.18</v>
          </cell>
          <cell r="L85">
            <v>230</v>
          </cell>
        </row>
        <row r="86">
          <cell r="A86" t="str">
            <v>n60266-MA48</v>
          </cell>
          <cell r="B86" t="str">
            <v xml:space="preserve">Bib tights ARCO-ELITE 48 | ROUBAIX </v>
          </cell>
          <cell r="C86" t="str">
            <v>Zoom X pad</v>
          </cell>
          <cell r="D86" t="str">
            <v xml:space="preserve">Čapáky ARCO-ELITE 48 | ROUBAIX </v>
          </cell>
          <cell r="E86" t="str">
            <v>sedlo Zoom X</v>
          </cell>
          <cell r="F86" t="str">
            <v xml:space="preserve">Fietsbroek lang ARCO-ELITE 48 | ROUBAIX </v>
          </cell>
          <cell r="G86" t="str">
            <v>Zoom X zeem</v>
          </cell>
          <cell r="H86">
            <v>1940</v>
          </cell>
          <cell r="I86">
            <v>79</v>
          </cell>
          <cell r="J86">
            <v>79</v>
          </cell>
          <cell r="K86">
            <v>46.47</v>
          </cell>
          <cell r="L86">
            <v>185</v>
          </cell>
        </row>
        <row r="87">
          <cell r="A87" t="str">
            <v>n60266-MA90</v>
          </cell>
          <cell r="B87" t="str">
            <v xml:space="preserve">Bib tights ARCO-ELITE 90 | ROUBAIX </v>
          </cell>
          <cell r="C87" t="str">
            <v xml:space="preserve">No pad </v>
          </cell>
          <cell r="D87" t="str">
            <v xml:space="preserve">Čapáky ARCO-ELITE 90 | ROUBAIX </v>
          </cell>
          <cell r="E87" t="str">
            <v>bez sedla</v>
          </cell>
          <cell r="F87" t="str">
            <v xml:space="preserve">Fietsbroek lang ARCO-ELITE 90 | ROUBAIX </v>
          </cell>
          <cell r="G87" t="str">
            <v>Zonder zeem</v>
          </cell>
          <cell r="H87">
            <v>1590</v>
          </cell>
          <cell r="I87">
            <v>64</v>
          </cell>
          <cell r="J87">
            <v>64</v>
          </cell>
          <cell r="K87">
            <v>37.65</v>
          </cell>
          <cell r="L87">
            <v>150</v>
          </cell>
        </row>
        <row r="88">
          <cell r="B88" t="str">
            <v>Pants</v>
          </cell>
          <cell r="D88" t="str">
            <v>Rozjížděcí kalhoty</v>
          </cell>
          <cell r="F88" t="str">
            <v>Ritsbroeks</v>
          </cell>
        </row>
        <row r="89">
          <cell r="A89" t="str">
            <v>n70271-UP18</v>
          </cell>
          <cell r="B89" t="str">
            <v>Pants START-FINISH 18 | ROUBAIX</v>
          </cell>
          <cell r="D89" t="str">
            <v>Rozjížděcí kalhoty START-FINISH 18 | ROUBAIX</v>
          </cell>
          <cell r="F89" t="str">
            <v>Ritsbroek START-FINISH 18 | ROUBAIX</v>
          </cell>
          <cell r="H89">
            <v>1490</v>
          </cell>
          <cell r="I89">
            <v>64</v>
          </cell>
          <cell r="J89">
            <v>64</v>
          </cell>
          <cell r="K89">
            <v>37.65</v>
          </cell>
          <cell r="L89">
            <v>130</v>
          </cell>
        </row>
        <row r="90">
          <cell r="B90" t="str">
            <v>Skinsuits</v>
          </cell>
          <cell r="D90" t="str">
            <v>Kombinézy</v>
          </cell>
          <cell r="F90" t="str">
            <v>Fietssuits</v>
          </cell>
        </row>
        <row r="91">
          <cell r="A91" t="str">
            <v>n56018-MA03</v>
          </cell>
          <cell r="B91" t="str">
            <v xml:space="preserve">Skinsuit S/S ELITE-A 03 | Lycra POWER </v>
          </cell>
          <cell r="C91" t="str">
            <v>Endurance 3D pad</v>
          </cell>
          <cell r="D91" t="str">
            <v>Kombi krátký rukáv ELITE-A 03 | Lycra POWER</v>
          </cell>
          <cell r="E91" t="str">
            <v>sedlo Endurance 3D</v>
          </cell>
          <cell r="F91" t="str">
            <v xml:space="preserve">Fietssuit K/M ELITE-A 03 | Lycra POWER </v>
          </cell>
          <cell r="G91" t="str">
            <v>Endurance 3D zeem</v>
          </cell>
          <cell r="H91">
            <v>3290</v>
          </cell>
          <cell r="I91">
            <v>149</v>
          </cell>
          <cell r="J91">
            <v>149</v>
          </cell>
          <cell r="K91">
            <v>87.65</v>
          </cell>
          <cell r="L91">
            <v>295</v>
          </cell>
        </row>
        <row r="92">
          <cell r="A92" t="str">
            <v>n56018-MA38</v>
          </cell>
          <cell r="B92" t="str">
            <v xml:space="preserve">Skinsuit S/S ELITE-A 38 | Lycra POWER </v>
          </cell>
          <cell r="C92" t="str">
            <v>Zoom X pad</v>
          </cell>
          <cell r="D92" t="str">
            <v>Kombi krátký rukáv ELITE-A 38 | Lycra POWER</v>
          </cell>
          <cell r="E92" t="str">
            <v>sedlo Zoom X</v>
          </cell>
          <cell r="F92" t="str">
            <v xml:space="preserve">Fietssuit K/M ELITE-A 38 | Lycra POWER </v>
          </cell>
          <cell r="G92" t="str">
            <v>Zoom X zeem</v>
          </cell>
          <cell r="H92">
            <v>2690</v>
          </cell>
          <cell r="I92">
            <v>124</v>
          </cell>
          <cell r="J92">
            <v>124</v>
          </cell>
          <cell r="K92">
            <v>72.94</v>
          </cell>
          <cell r="L92">
            <v>250</v>
          </cell>
        </row>
        <row r="93">
          <cell r="A93" t="str">
            <v>n56018-MA02</v>
          </cell>
          <cell r="B93" t="str">
            <v xml:space="preserve">Skinsuit S/S ELITE-A 02 | Lycra POWER </v>
          </cell>
          <cell r="C93" t="str">
            <v>Endurance 3D pad, one small back pocket</v>
          </cell>
          <cell r="D93" t="str">
            <v>Kombi krátký rukáv ELITE-A 02 | Lycra POWER</v>
          </cell>
          <cell r="E93" t="str">
            <v>sedlo Endurance 3D, malá kapsa na zádech</v>
          </cell>
          <cell r="F93" t="str">
            <v xml:space="preserve">Fietssuit K/M ELITE-A 02 | Lycra POWER </v>
          </cell>
          <cell r="G93" t="str">
            <v>Endurance 3D zeem, achterzak</v>
          </cell>
          <cell r="H93">
            <v>3290</v>
          </cell>
          <cell r="I93">
            <v>149</v>
          </cell>
          <cell r="J93">
            <v>149</v>
          </cell>
          <cell r="K93">
            <v>87.65</v>
          </cell>
          <cell r="L93">
            <v>295</v>
          </cell>
        </row>
        <row r="94">
          <cell r="A94" t="str">
            <v>n56018-MA37</v>
          </cell>
          <cell r="B94" t="str">
            <v xml:space="preserve">Skinsuit S/S ELITE-A 37 | Lycra POWER </v>
          </cell>
          <cell r="C94" t="str">
            <v>Zoom X pad, one small back pocket</v>
          </cell>
          <cell r="D94" t="str">
            <v>Kombi krátký rukáv ELITE-A 37 | Lycra POWER</v>
          </cell>
          <cell r="E94" t="str">
            <v>sedlo Zoom X, malá kapsa na zádech</v>
          </cell>
          <cell r="F94" t="str">
            <v xml:space="preserve">Fietssuit K/M ELITE-A 37 | Lycra POWER </v>
          </cell>
          <cell r="G94" t="str">
            <v>Zoom X zeem, achterzak</v>
          </cell>
          <cell r="H94">
            <v>2690</v>
          </cell>
          <cell r="I94">
            <v>124</v>
          </cell>
          <cell r="J94">
            <v>124</v>
          </cell>
          <cell r="K94">
            <v>72.94</v>
          </cell>
          <cell r="L94">
            <v>250</v>
          </cell>
        </row>
        <row r="95">
          <cell r="A95" t="str">
            <v>n56028-MA03</v>
          </cell>
          <cell r="B95" t="str">
            <v xml:space="preserve">Skinsuit L/S ELITE-A 03 | Lycra POWER </v>
          </cell>
          <cell r="C95" t="str">
            <v>Endurance 3D pad</v>
          </cell>
          <cell r="D95" t="str">
            <v>Kombi dlouhý rukáv ELITE-A 03 | Lycra POWER</v>
          </cell>
          <cell r="E95" t="str">
            <v>sedlo Endurance 3D</v>
          </cell>
          <cell r="F95" t="str">
            <v xml:space="preserve">Fietssuit L/M ELITE-A 03 | Lycra POWER </v>
          </cell>
          <cell r="G95" t="str">
            <v>Endurance 3D zeem</v>
          </cell>
          <cell r="H95">
            <v>3390</v>
          </cell>
          <cell r="I95">
            <v>154</v>
          </cell>
          <cell r="J95">
            <v>154</v>
          </cell>
          <cell r="K95">
            <v>90.59</v>
          </cell>
          <cell r="L95">
            <v>305</v>
          </cell>
        </row>
        <row r="96">
          <cell r="A96" t="str">
            <v>n56028-MA38</v>
          </cell>
          <cell r="B96" t="str">
            <v xml:space="preserve">Skinsuit L/S ELITE-A 38 | Lycra POWER </v>
          </cell>
          <cell r="C96" t="str">
            <v>Zoom X pad</v>
          </cell>
          <cell r="D96" t="str">
            <v>Kombi dlouhý rukáv ELITE-A 38 | Lycra POWER</v>
          </cell>
          <cell r="E96" t="str">
            <v>sedlo Zoom X</v>
          </cell>
          <cell r="F96" t="str">
            <v xml:space="preserve">Fietssuit L/M ELITE-A 38 | Lycra POWER </v>
          </cell>
          <cell r="G96" t="str">
            <v>Zoom X zeem</v>
          </cell>
          <cell r="H96">
            <v>2790</v>
          </cell>
          <cell r="I96">
            <v>129</v>
          </cell>
          <cell r="J96">
            <v>129</v>
          </cell>
          <cell r="K96">
            <v>75.88</v>
          </cell>
          <cell r="L96">
            <v>260</v>
          </cell>
        </row>
        <row r="97">
          <cell r="A97" t="str">
            <v>n56028-MA02</v>
          </cell>
          <cell r="B97" t="str">
            <v xml:space="preserve">Skinsuit L/S ELITE-A 02 | Lycra POWER </v>
          </cell>
          <cell r="C97" t="str">
            <v>Endurance 3D pad, one small back pocket</v>
          </cell>
          <cell r="D97" t="str">
            <v>Kombi dlouhý rukáv ELITE-A 02 | Lycra POWER</v>
          </cell>
          <cell r="E97" t="str">
            <v>sedlo Endurance 3D, malá kapsa na zádech</v>
          </cell>
          <cell r="F97" t="str">
            <v xml:space="preserve">Fietssuit L/M ELITE-A 02 | Lycra POWER </v>
          </cell>
          <cell r="G97" t="str">
            <v>Endurance 3D zeem, achterzak</v>
          </cell>
          <cell r="H97">
            <v>3390</v>
          </cell>
          <cell r="I97">
            <v>154</v>
          </cell>
          <cell r="J97">
            <v>154</v>
          </cell>
          <cell r="K97">
            <v>90.59</v>
          </cell>
          <cell r="L97">
            <v>305</v>
          </cell>
        </row>
        <row r="98">
          <cell r="A98" t="str">
            <v>n56028-MA37</v>
          </cell>
          <cell r="B98" t="str">
            <v xml:space="preserve">Skinsuit L/S ELITE-A 37 | Lycra POWER </v>
          </cell>
          <cell r="C98" t="str">
            <v>Zoom X pad, one small back pocket</v>
          </cell>
          <cell r="D98" t="str">
            <v>Kombi dlouhý rukáv ELITE-A 37 | Lycra POWER</v>
          </cell>
          <cell r="E98" t="str">
            <v>sedlo Zoom X, malá kapsa na zádech</v>
          </cell>
          <cell r="F98" t="str">
            <v xml:space="preserve">Fietssuit L/M ELITE-A 37 | Lycra POWER </v>
          </cell>
          <cell r="G98" t="str">
            <v>Zoom X zeem, achterzak</v>
          </cell>
          <cell r="H98">
            <v>2790</v>
          </cell>
          <cell r="I98">
            <v>129</v>
          </cell>
          <cell r="J98">
            <v>129</v>
          </cell>
          <cell r="K98">
            <v>75.88</v>
          </cell>
          <cell r="L98">
            <v>260</v>
          </cell>
        </row>
        <row r="99">
          <cell r="A99" t="str">
            <v>n56016-MA03</v>
          </cell>
          <cell r="B99" t="str">
            <v xml:space="preserve">Skinsuit S/S ELITE-A 03 | REVOLUTIONAL </v>
          </cell>
          <cell r="C99" t="str">
            <v>Endurance 3D pad</v>
          </cell>
          <cell r="D99" t="str">
            <v>Kombi krátký rukáv ELITE-A 03 | REVOLUTIONAL</v>
          </cell>
          <cell r="E99" t="str">
            <v>sedlo Endurance 3D</v>
          </cell>
          <cell r="F99" t="str">
            <v xml:space="preserve">Fietssuit K/M ELITE-A 03 | REVOLUTIONAL </v>
          </cell>
          <cell r="G99" t="str">
            <v>Endurance 3D zeem</v>
          </cell>
          <cell r="H99">
            <v>3290</v>
          </cell>
          <cell r="I99">
            <v>149</v>
          </cell>
          <cell r="J99">
            <v>149</v>
          </cell>
          <cell r="K99">
            <v>87.65</v>
          </cell>
          <cell r="L99">
            <v>295</v>
          </cell>
        </row>
        <row r="100">
          <cell r="A100" t="str">
            <v>n56016-MA38</v>
          </cell>
          <cell r="B100" t="str">
            <v xml:space="preserve">Skinsuit S/S ELITE-A 38 | REVOLUTIONAL </v>
          </cell>
          <cell r="C100" t="str">
            <v>Zoom X pad</v>
          </cell>
          <cell r="D100" t="str">
            <v>Kombi krátký rukáv ELITE-A 38 | REVOLUTIONAL</v>
          </cell>
          <cell r="E100" t="str">
            <v>sedlo Zoom X</v>
          </cell>
          <cell r="F100" t="str">
            <v xml:space="preserve">Fietssuit K/M ELITE-A 38 | REVOLUTIONAL </v>
          </cell>
          <cell r="G100" t="str">
            <v>Zoom X zeem</v>
          </cell>
          <cell r="H100">
            <v>2690</v>
          </cell>
          <cell r="I100">
            <v>124</v>
          </cell>
          <cell r="J100">
            <v>124</v>
          </cell>
          <cell r="K100">
            <v>72.94</v>
          </cell>
          <cell r="L100">
            <v>250</v>
          </cell>
        </row>
        <row r="101">
          <cell r="A101" t="str">
            <v>n56016-MA02</v>
          </cell>
          <cell r="B101" t="str">
            <v xml:space="preserve">Skinsuit S/S ELITE-A 02 | REVOLUTIONAL </v>
          </cell>
          <cell r="C101" t="str">
            <v>Endurance 3D pad, one small back pocket</v>
          </cell>
          <cell r="D101" t="str">
            <v>Kombi krátký rukáv ELITE-A 02 | REVOLUTIONAL</v>
          </cell>
          <cell r="E101" t="str">
            <v>sedlo Endurance 3D, malá kapsa na zádech</v>
          </cell>
          <cell r="F101" t="str">
            <v xml:space="preserve">Fietssuit K/M ELITE-A 02 | REVOLUTIONAL </v>
          </cell>
          <cell r="G101" t="str">
            <v>Endurance 3D zeem, achterzak</v>
          </cell>
          <cell r="H101">
            <v>3290</v>
          </cell>
          <cell r="I101">
            <v>149</v>
          </cell>
          <cell r="J101">
            <v>149</v>
          </cell>
          <cell r="K101">
            <v>87.65</v>
          </cell>
          <cell r="L101">
            <v>295</v>
          </cell>
        </row>
        <row r="102">
          <cell r="A102" t="str">
            <v>n56016-MA37</v>
          </cell>
          <cell r="B102" t="str">
            <v xml:space="preserve">Skinsuit S/S ELITE-A 37 | REVOLUTIONAL </v>
          </cell>
          <cell r="C102" t="str">
            <v>Zoom X pad, one small back pocket</v>
          </cell>
          <cell r="D102" t="str">
            <v>Kombi krátký rukáv ELITE-A 37 | REVOLUTIONAL</v>
          </cell>
          <cell r="E102" t="str">
            <v>sedlo Zoom X, malá kapsa na zádech</v>
          </cell>
          <cell r="F102" t="str">
            <v xml:space="preserve">Fietssuit K/M ELITE-A 37 | REVOLUTIONAL </v>
          </cell>
          <cell r="G102" t="str">
            <v>Zoom X zeem, achterzak</v>
          </cell>
          <cell r="H102">
            <v>2690</v>
          </cell>
          <cell r="I102">
            <v>124</v>
          </cell>
          <cell r="J102">
            <v>124</v>
          </cell>
          <cell r="K102">
            <v>72.94</v>
          </cell>
          <cell r="L102">
            <v>250</v>
          </cell>
        </row>
        <row r="103">
          <cell r="A103" t="str">
            <v>n56026-MA03</v>
          </cell>
          <cell r="B103" t="str">
            <v xml:space="preserve">Skinsuit L/S ELITE-A 03 | REVOLUTIONAL </v>
          </cell>
          <cell r="C103" t="str">
            <v>Endurance 3D pad</v>
          </cell>
          <cell r="D103" t="str">
            <v>Kombi dlouhý rukáv ELITE-A 03 | REVOLUTIONAL</v>
          </cell>
          <cell r="E103" t="str">
            <v>sedlo Endurance 3D</v>
          </cell>
          <cell r="F103" t="str">
            <v xml:space="preserve">Fietssuit L/M ELITE-A 03 | REVOLUTIONAL </v>
          </cell>
          <cell r="G103" t="str">
            <v>Endurance 3D zeem</v>
          </cell>
          <cell r="H103">
            <v>3390</v>
          </cell>
          <cell r="I103">
            <v>154</v>
          </cell>
          <cell r="J103">
            <v>154</v>
          </cell>
          <cell r="K103">
            <v>90.59</v>
          </cell>
          <cell r="L103">
            <v>305</v>
          </cell>
        </row>
        <row r="104">
          <cell r="A104" t="str">
            <v>n56026-MA38</v>
          </cell>
          <cell r="B104" t="str">
            <v xml:space="preserve">Skinsuit L/S ELITE-A 38 | REVOLUTIONAL </v>
          </cell>
          <cell r="C104" t="str">
            <v>Zoom x pad</v>
          </cell>
          <cell r="D104" t="str">
            <v>Kombi dlouhý rukáv ELITE-A 38 | REVOLUTIONAL</v>
          </cell>
          <cell r="E104" t="str">
            <v>sedlo Zoom X</v>
          </cell>
          <cell r="F104" t="str">
            <v xml:space="preserve">Fietssuit L/M ELITE-A 38 | REVOLUTIONAL </v>
          </cell>
          <cell r="G104" t="str">
            <v>Zoom x zeem</v>
          </cell>
          <cell r="H104">
            <v>2790</v>
          </cell>
          <cell r="I104">
            <v>129</v>
          </cell>
          <cell r="J104">
            <v>129</v>
          </cell>
          <cell r="K104">
            <v>75.88</v>
          </cell>
          <cell r="L104">
            <v>260</v>
          </cell>
        </row>
        <row r="105">
          <cell r="A105" t="str">
            <v>n56026-MA02</v>
          </cell>
          <cell r="B105" t="str">
            <v xml:space="preserve">Skinsuit L/S ELITE-A 02 | REVOLUTIONAL </v>
          </cell>
          <cell r="C105" t="str">
            <v>Endurance 3D pad, one small back pocket</v>
          </cell>
          <cell r="D105" t="str">
            <v>Kombi dlouhý rukáv ELITE-A 02 | REVOLUTIONAL</v>
          </cell>
          <cell r="E105" t="str">
            <v>sedlo Endurance 3D, malá kapsa na zádech</v>
          </cell>
          <cell r="F105" t="str">
            <v xml:space="preserve">Fietssuit L/M ELITE-A 02 | REVOLUTIONAL </v>
          </cell>
          <cell r="G105" t="str">
            <v>Endurance 3D zeem, achterzak</v>
          </cell>
          <cell r="H105">
            <v>3390</v>
          </cell>
          <cell r="I105">
            <v>154</v>
          </cell>
          <cell r="J105">
            <v>154</v>
          </cell>
          <cell r="K105">
            <v>90.59</v>
          </cell>
          <cell r="L105">
            <v>305</v>
          </cell>
        </row>
        <row r="106">
          <cell r="A106" t="str">
            <v>n56026-MA37</v>
          </cell>
          <cell r="B106" t="str">
            <v xml:space="preserve">Skinsuit L/S ELITE-A 37 | REVOLUTIONAL </v>
          </cell>
          <cell r="C106" t="str">
            <v>Zoom X pad, one small back pocket</v>
          </cell>
          <cell r="D106" t="str">
            <v>Kombi dlouhý rukáv ELITE-A 37 | REVOLUTIONAL</v>
          </cell>
          <cell r="E106" t="str">
            <v>sedlo Zoom X, malá kapsa na zádech</v>
          </cell>
          <cell r="F106" t="str">
            <v xml:space="preserve">Fietssuit L/M ELITE-A 37 | REVOLUTIONAL </v>
          </cell>
          <cell r="G106" t="str">
            <v>Zoom X zeem, achterzak</v>
          </cell>
          <cell r="H106">
            <v>2790</v>
          </cell>
          <cell r="I106">
            <v>129</v>
          </cell>
          <cell r="J106">
            <v>129</v>
          </cell>
          <cell r="K106">
            <v>75.88</v>
          </cell>
          <cell r="L106">
            <v>260</v>
          </cell>
        </row>
        <row r="108">
          <cell r="A108" t="str">
            <v>ACTIVE COLLECTION</v>
          </cell>
          <cell r="D108" t="str">
            <v>ACTIVE</v>
          </cell>
          <cell r="F108" t="str">
            <v>ACTIVE COLLECTIE</v>
          </cell>
        </row>
        <row r="109">
          <cell r="B109" t="str">
            <v>Jerseys</v>
          </cell>
          <cell r="C109" t="str">
            <v>Note</v>
          </cell>
          <cell r="D109" t="str">
            <v>Dresy</v>
          </cell>
          <cell r="E109" t="str">
            <v>Poznámka</v>
          </cell>
          <cell r="F109" t="str">
            <v>Fietsshirts</v>
          </cell>
          <cell r="G109" t="str">
            <v>Notitie</v>
          </cell>
        </row>
        <row r="110">
          <cell r="A110" t="str">
            <v>n50070-MS41</v>
          </cell>
          <cell r="B110" t="str">
            <v xml:space="preserve">Jersey S/S ACTIVE 41| Spinn </v>
          </cell>
          <cell r="D110" t="str">
            <v>Dres krátký rukáv ACTIVE 41 | Spinn</v>
          </cell>
          <cell r="F110" t="str">
            <v xml:space="preserve">Fietsshirt K/M ACTIVE 41| Spinn </v>
          </cell>
          <cell r="H110">
            <v>990</v>
          </cell>
          <cell r="I110">
            <v>42.5</v>
          </cell>
          <cell r="J110">
            <v>42.5</v>
          </cell>
          <cell r="K110">
            <v>25</v>
          </cell>
          <cell r="L110">
            <v>85</v>
          </cell>
        </row>
        <row r="111">
          <cell r="A111" t="str">
            <v>n50016-MS06</v>
          </cell>
          <cell r="B111" t="str">
            <v xml:space="preserve">Jersey S/S ACTIVE 06 | Devan </v>
          </cell>
          <cell r="C111" t="str">
            <v>long zipper</v>
          </cell>
          <cell r="D111" t="str">
            <v>Dres krátký rukáv ACTIVE 06 | Devan</v>
          </cell>
          <cell r="E111" t="str">
            <v>dlouhý zip</v>
          </cell>
          <cell r="F111" t="str">
            <v xml:space="preserve">Fietsshirt K/M ACTIVE 06 | Devan </v>
          </cell>
          <cell r="G111" t="str">
            <v>lange rits</v>
          </cell>
          <cell r="H111">
            <v>940</v>
          </cell>
          <cell r="I111">
            <v>39.5</v>
          </cell>
          <cell r="J111">
            <v>39.5</v>
          </cell>
          <cell r="K111">
            <v>23.24</v>
          </cell>
          <cell r="L111">
            <v>80</v>
          </cell>
        </row>
        <row r="112">
          <cell r="A112" t="str">
            <v>n50016-MS37</v>
          </cell>
          <cell r="B112" t="str">
            <v xml:space="preserve">Jersey S/S ACTIVE 37 | Devan </v>
          </cell>
          <cell r="C112" t="str">
            <v>short zipper</v>
          </cell>
          <cell r="D112" t="str">
            <v>Dres krátký rukáv ACTIVE 37 | Devan</v>
          </cell>
          <cell r="E112" t="str">
            <v>krátký zip</v>
          </cell>
          <cell r="F112" t="str">
            <v xml:space="preserve">Fietsshirt K/M ACTIVE 37 | Devan </v>
          </cell>
          <cell r="G112" t="str">
            <v>korte rits</v>
          </cell>
          <cell r="H112">
            <v>890</v>
          </cell>
          <cell r="I112">
            <v>36.5</v>
          </cell>
          <cell r="J112">
            <v>36.5</v>
          </cell>
          <cell r="K112">
            <v>21.47</v>
          </cell>
          <cell r="L112">
            <v>75</v>
          </cell>
        </row>
        <row r="113">
          <cell r="A113" t="str">
            <v>n50016-ML06</v>
          </cell>
          <cell r="B113" t="str">
            <v xml:space="preserve">Jersey L/S ACTIVE 06 | Devan </v>
          </cell>
          <cell r="D113" t="str">
            <v>Dres dlouhý rukáv ACTIVE 06 | Devan</v>
          </cell>
          <cell r="F113" t="str">
            <v xml:space="preserve">Fietsshirt L/M ACTIVE 06 | Devan </v>
          </cell>
          <cell r="H113">
            <v>1040</v>
          </cell>
          <cell r="I113">
            <v>47</v>
          </cell>
          <cell r="J113">
            <v>47</v>
          </cell>
          <cell r="K113">
            <v>27.65</v>
          </cell>
          <cell r="L113">
            <v>90</v>
          </cell>
        </row>
        <row r="114">
          <cell r="A114" t="str">
            <v>n50055-ML06</v>
          </cell>
          <cell r="B114" t="str">
            <v xml:space="preserve">Jersey L/S ACTIVE 06 | FLANDERS </v>
          </cell>
          <cell r="D114" t="str">
            <v>Dres dlouhý rukáv ACTIVE 06 | FLANDERS</v>
          </cell>
          <cell r="F114" t="str">
            <v xml:space="preserve">Fietsshirt L/M ACTIVE 06 | FLANDERS </v>
          </cell>
          <cell r="H114">
            <v>1240</v>
          </cell>
          <cell r="I114">
            <v>52.5</v>
          </cell>
          <cell r="J114">
            <v>52.5</v>
          </cell>
          <cell r="K114">
            <v>30.88</v>
          </cell>
          <cell r="L114">
            <v>105</v>
          </cell>
        </row>
        <row r="115">
          <cell r="B115" t="str">
            <v>Jackets</v>
          </cell>
          <cell r="D115" t="str">
            <v>Bundy</v>
          </cell>
          <cell r="F115" t="str">
            <v>Jacks</v>
          </cell>
        </row>
        <row r="116">
          <cell r="A116" t="str">
            <v>n50213-UL91</v>
          </cell>
          <cell r="B116" t="str">
            <v>Windbreaker ACTIVE 91 | MicroFiber</v>
          </cell>
          <cell r="D116" t="str">
            <v>Větrovka ACTIVE 91 | MicroFiber</v>
          </cell>
          <cell r="F116" t="str">
            <v>Windbreaker ACTIVE 91 | MicroFiber</v>
          </cell>
          <cell r="H116">
            <v>1090</v>
          </cell>
          <cell r="I116">
            <v>46</v>
          </cell>
          <cell r="J116">
            <v>46</v>
          </cell>
          <cell r="K116">
            <v>27.06</v>
          </cell>
          <cell r="L116">
            <v>95</v>
          </cell>
        </row>
        <row r="117">
          <cell r="A117" t="str">
            <v>n50232-ML16</v>
          </cell>
          <cell r="B117" t="str">
            <v>Jacket ACTIVE 16 | W&amp;W Primavera</v>
          </cell>
          <cell r="D117" t="str">
            <v>Bunda ACTIVE 16 | W&amp;W Primavera</v>
          </cell>
          <cell r="F117" t="str">
            <v>Jack ACTIVE 16 | W&amp;W Primavera</v>
          </cell>
          <cell r="H117">
            <v>1590</v>
          </cell>
          <cell r="I117">
            <v>68</v>
          </cell>
          <cell r="J117">
            <v>68</v>
          </cell>
          <cell r="K117">
            <v>40</v>
          </cell>
          <cell r="L117">
            <v>140</v>
          </cell>
        </row>
        <row r="118">
          <cell r="B118" t="str">
            <v>Shorts</v>
          </cell>
          <cell r="D118" t="str">
            <v>Kraťasy</v>
          </cell>
          <cell r="F118" t="str">
            <v>Fietsbroeks</v>
          </cell>
        </row>
        <row r="119">
          <cell r="A119" t="str">
            <v>n60067-MA12</v>
          </cell>
          <cell r="B119" t="str">
            <v xml:space="preserve">Bib shorts ARCO-ACTIVE 12 | Lycra </v>
          </cell>
          <cell r="C119" t="str">
            <v>Speed Man pad</v>
          </cell>
          <cell r="D119" t="str">
            <v>Kraťasy ARCO-ACTIVE 12 | Lycra</v>
          </cell>
          <cell r="E119" t="str">
            <v>sedlo Speed Man</v>
          </cell>
          <cell r="F119" t="str">
            <v xml:space="preserve">Fietsbroek ARCO-ACTIVE 12 | Lycra </v>
          </cell>
          <cell r="G119" t="str">
            <v>Speed Man zeem</v>
          </cell>
          <cell r="H119">
            <v>1090</v>
          </cell>
          <cell r="I119">
            <v>45.5</v>
          </cell>
          <cell r="J119">
            <v>45.5</v>
          </cell>
          <cell r="K119">
            <v>26.76</v>
          </cell>
          <cell r="L119">
            <v>95</v>
          </cell>
        </row>
        <row r="120">
          <cell r="A120" t="str">
            <v>n60011-MA12</v>
          </cell>
          <cell r="B120" t="str">
            <v xml:space="preserve">Shorts (no bibs) ARCO-ACTIVE 12 | Lycra </v>
          </cell>
          <cell r="C120" t="str">
            <v>Speed Man pad</v>
          </cell>
          <cell r="D120" t="str">
            <v>Kraťasy bez šlí ARCO-ACTIVE 12 | Lycra</v>
          </cell>
          <cell r="E120" t="str">
            <v>sedlo Speed Man</v>
          </cell>
          <cell r="F120" t="str">
            <v xml:space="preserve">Fietsbroek (no bibs) ARCO-ACTIVE 12 | Lycra </v>
          </cell>
          <cell r="G120" t="str">
            <v>Speed Man zeem</v>
          </cell>
          <cell r="H120">
            <v>990</v>
          </cell>
          <cell r="I120">
            <v>42</v>
          </cell>
          <cell r="J120">
            <v>42</v>
          </cell>
          <cell r="K120">
            <v>24.71</v>
          </cell>
          <cell r="L120">
            <v>85</v>
          </cell>
        </row>
        <row r="122">
          <cell r="A122" t="str">
            <v>BIKER</v>
          </cell>
          <cell r="D122" t="str">
            <v>BIKER</v>
          </cell>
          <cell r="F122" t="str">
            <v>BIKER</v>
          </cell>
        </row>
        <row r="123">
          <cell r="B123" t="str">
            <v>Jerseys</v>
          </cell>
          <cell r="C123" t="str">
            <v>Note</v>
          </cell>
          <cell r="D123" t="str">
            <v>Dresy</v>
          </cell>
          <cell r="E123" t="str">
            <v>Poznámka</v>
          </cell>
          <cell r="F123" t="str">
            <v>Fietsshirts</v>
          </cell>
          <cell r="G123" t="str">
            <v>Notitie</v>
          </cell>
        </row>
        <row r="124">
          <cell r="A124" t="str">
            <v>n50026-MS17</v>
          </cell>
          <cell r="B124" t="str">
            <v xml:space="preserve">Jersey S/S BIKER 17 | Devan </v>
          </cell>
          <cell r="C124" t="str">
            <v>short zipper</v>
          </cell>
          <cell r="D124" t="str">
            <v>Dres krátký rukáv BIKER 17 | Devan</v>
          </cell>
          <cell r="E124" t="str">
            <v>krátký zip</v>
          </cell>
          <cell r="F124" t="str">
            <v xml:space="preserve">Fietsshirt K/M BIKER 17 | Devan </v>
          </cell>
          <cell r="G124" t="str">
            <v>korte rits</v>
          </cell>
          <cell r="H124">
            <v>990</v>
          </cell>
          <cell r="I124">
            <v>41.5</v>
          </cell>
          <cell r="J124">
            <v>41.5</v>
          </cell>
          <cell r="K124">
            <v>24.41</v>
          </cell>
          <cell r="L124">
            <v>85</v>
          </cell>
        </row>
        <row r="125">
          <cell r="A125" t="str">
            <v>n50026-MS14</v>
          </cell>
          <cell r="B125" t="str">
            <v xml:space="preserve">Jersey S/S BIKER 14 | Devan </v>
          </cell>
          <cell r="C125" t="str">
            <v>long zipper</v>
          </cell>
          <cell r="D125" t="str">
            <v>Dres krátký rukáv BIKER 14 | Devan</v>
          </cell>
          <cell r="E125" t="str">
            <v>dlouhý zip</v>
          </cell>
          <cell r="F125" t="str">
            <v xml:space="preserve">Fietsshirt K/M BIKER 14 | Devan </v>
          </cell>
          <cell r="G125" t="str">
            <v>lange rits</v>
          </cell>
          <cell r="H125">
            <v>1040</v>
          </cell>
          <cell r="I125">
            <v>44.5</v>
          </cell>
          <cell r="J125">
            <v>44.5</v>
          </cell>
          <cell r="K125">
            <v>26.18</v>
          </cell>
          <cell r="L125">
            <v>90</v>
          </cell>
        </row>
        <row r="126">
          <cell r="A126" t="str">
            <v>n50025-ML15</v>
          </cell>
          <cell r="B126" t="str">
            <v xml:space="preserve">Jersey L/S BIKER 15 | FLANDERS </v>
          </cell>
          <cell r="D126" t="str">
            <v>Dres dlouhý rukáv BIKER 15 | FLANDERS</v>
          </cell>
          <cell r="F126" t="str">
            <v xml:space="preserve">Fietsshirt L/M BIKER 15 | FLANDERS </v>
          </cell>
          <cell r="H126">
            <v>1290</v>
          </cell>
          <cell r="I126">
            <v>57.5</v>
          </cell>
          <cell r="J126">
            <v>57.5</v>
          </cell>
          <cell r="K126">
            <v>33.82</v>
          </cell>
          <cell r="L126">
            <v>115</v>
          </cell>
        </row>
        <row r="127">
          <cell r="A127" t="str">
            <v>n50029-UL01</v>
          </cell>
          <cell r="B127" t="str">
            <v>Jersey L/S BMX 01</v>
          </cell>
          <cell r="D127" t="str">
            <v>Dres dlouhý rukáv BMX 01</v>
          </cell>
          <cell r="F127" t="str">
            <v>Fietsshirt L/M BMX 01</v>
          </cell>
          <cell r="H127">
            <v>1190</v>
          </cell>
          <cell r="I127">
            <v>52</v>
          </cell>
          <cell r="J127">
            <v>52</v>
          </cell>
          <cell r="K127">
            <v>30.59</v>
          </cell>
          <cell r="L127">
            <v>105</v>
          </cell>
        </row>
        <row r="128">
          <cell r="B128" t="str">
            <v>Shorts</v>
          </cell>
          <cell r="C128" t="str">
            <v>Note</v>
          </cell>
          <cell r="D128" t="str">
            <v>Kraťasy</v>
          </cell>
          <cell r="E128" t="str">
            <v>Poznámka</v>
          </cell>
          <cell r="F128" t="str">
            <v>Fietsbroeks</v>
          </cell>
          <cell r="G128" t="str">
            <v>Notitie</v>
          </cell>
        </row>
        <row r="129">
          <cell r="A129" t="str">
            <v>n61017-MP17</v>
          </cell>
          <cell r="B129" t="str">
            <v>Shorts BIKER 17</v>
          </cell>
          <cell r="D129" t="str">
            <v>Kraťasy BIKER 17</v>
          </cell>
          <cell r="F129" t="str">
            <v>Fietsbroek BIKER 17</v>
          </cell>
          <cell r="H129">
            <v>1190</v>
          </cell>
          <cell r="I129">
            <v>51</v>
          </cell>
          <cell r="J129">
            <v>51</v>
          </cell>
          <cell r="K129">
            <v>30</v>
          </cell>
          <cell r="L129">
            <v>105</v>
          </cell>
        </row>
        <row r="131">
          <cell r="A131" t="str">
            <v>CROSS</v>
          </cell>
          <cell r="D131" t="str">
            <v>CROSS</v>
          </cell>
          <cell r="F131" t="str">
            <v>CROSS</v>
          </cell>
        </row>
        <row r="132">
          <cell r="B132" t="str">
            <v>Jerseys</v>
          </cell>
          <cell r="C132" t="str">
            <v>Note</v>
          </cell>
          <cell r="D132" t="str">
            <v>Dresy</v>
          </cell>
          <cell r="E132" t="str">
            <v>Poznámka</v>
          </cell>
          <cell r="F132" t="str">
            <v>Fietsshirts</v>
          </cell>
          <cell r="G132" t="str">
            <v>Notitie</v>
          </cell>
        </row>
        <row r="133">
          <cell r="A133" t="str">
            <v>n50027-US16</v>
          </cell>
          <cell r="B133" t="str">
            <v>Jersey S/S CROSS 16 | Devan</v>
          </cell>
          <cell r="D133" t="str">
            <v>Dres krátký rukáv CROSS 16 | Devan</v>
          </cell>
          <cell r="F133" t="str">
            <v>Fietsshirt K/M CROSS 16 | Devan</v>
          </cell>
          <cell r="H133">
            <v>1090</v>
          </cell>
          <cell r="I133">
            <v>46</v>
          </cell>
          <cell r="J133">
            <v>46</v>
          </cell>
          <cell r="K133">
            <v>27.06</v>
          </cell>
          <cell r="L133">
            <v>95</v>
          </cell>
        </row>
        <row r="134">
          <cell r="A134" t="str">
            <v>n50028-US16</v>
          </cell>
          <cell r="B134" t="str">
            <v>Jersey S/S CROSS 16 | Athena DH</v>
          </cell>
          <cell r="D134" t="str">
            <v>Dres krátký rukáv CROSS 16 | Athena DH</v>
          </cell>
          <cell r="F134" t="str">
            <v>Fietsshirt K/M CROSS 16 | Athena DH</v>
          </cell>
          <cell r="H134">
            <v>1190</v>
          </cell>
          <cell r="I134">
            <v>52</v>
          </cell>
          <cell r="J134">
            <v>52</v>
          </cell>
          <cell r="K134">
            <v>30.59</v>
          </cell>
          <cell r="L134">
            <v>105</v>
          </cell>
        </row>
        <row r="135">
          <cell r="A135" t="str">
            <v>n50027-UL16</v>
          </cell>
          <cell r="B135" t="str">
            <v>Jersey L/S CROSS 16 | Devan</v>
          </cell>
          <cell r="D135" t="str">
            <v>Dres dlouhý rukáv CROSS 16 | Devan</v>
          </cell>
          <cell r="F135" t="str">
            <v>Fietsshirt L/M CROSS 16 | Devan</v>
          </cell>
          <cell r="H135">
            <v>1190</v>
          </cell>
          <cell r="I135">
            <v>50</v>
          </cell>
          <cell r="J135">
            <v>50</v>
          </cell>
          <cell r="K135">
            <v>29.41</v>
          </cell>
          <cell r="L135">
            <v>103</v>
          </cell>
        </row>
        <row r="136">
          <cell r="A136" t="str">
            <v>n50028-UL16</v>
          </cell>
          <cell r="B136" t="str">
            <v>Jersey L/S CROSS 16 | Athena DH</v>
          </cell>
          <cell r="D136" t="str">
            <v>Dres dlouhý rukáv CROSS 16 | Athena DH</v>
          </cell>
          <cell r="F136" t="str">
            <v>Fietsshirt L/M CROSS 16 | Athena DH</v>
          </cell>
          <cell r="H136">
            <v>1290</v>
          </cell>
          <cell r="I136">
            <v>55.5</v>
          </cell>
          <cell r="J136">
            <v>55.5</v>
          </cell>
          <cell r="K136">
            <v>32.65</v>
          </cell>
          <cell r="L136">
            <v>113</v>
          </cell>
        </row>
        <row r="138">
          <cell r="A138" t="str">
            <v>FREE RIDE</v>
          </cell>
          <cell r="D138" t="str">
            <v>FREE RIDE</v>
          </cell>
          <cell r="F138" t="str">
            <v>FREE RIDE</v>
          </cell>
        </row>
        <row r="139">
          <cell r="B139" t="str">
            <v>Jerseys</v>
          </cell>
          <cell r="C139" t="str">
            <v>Note</v>
          </cell>
          <cell r="D139" t="str">
            <v>Dresy</v>
          </cell>
          <cell r="E139" t="str">
            <v>Poznámka</v>
          </cell>
          <cell r="F139" t="str">
            <v>Fietsshirts</v>
          </cell>
          <cell r="G139" t="str">
            <v>Notitie</v>
          </cell>
        </row>
        <row r="140">
          <cell r="A140" t="str">
            <v>n50066-ML25</v>
          </cell>
          <cell r="B140" t="str">
            <v xml:space="preserve">Jersey L/S FREE RIDE 25 | Devan </v>
          </cell>
          <cell r="D140" t="str">
            <v>Dres dlouhý rukáv FREE RIDE 25 | Devan</v>
          </cell>
          <cell r="F140" t="str">
            <v xml:space="preserve">Fietsshirt L/M FREE RIDE 25 | Devan </v>
          </cell>
          <cell r="H140">
            <v>1190</v>
          </cell>
          <cell r="I140">
            <v>50</v>
          </cell>
          <cell r="J140">
            <v>50</v>
          </cell>
          <cell r="K140">
            <v>29.41</v>
          </cell>
          <cell r="L140">
            <v>103</v>
          </cell>
        </row>
        <row r="141">
          <cell r="A141" t="str">
            <v>n50064-ML25</v>
          </cell>
          <cell r="B141" t="str">
            <v>Jersey L/S FREE RIDE 25 | Athena DH| MEN</v>
          </cell>
          <cell r="D141" t="str">
            <v>Dres dlouhý rukáv FREE RIDE 25 | Athena DH| MEN</v>
          </cell>
          <cell r="F141" t="str">
            <v>Fietsshirt L/M FREE RIDE 25 | Athena DH| MEN</v>
          </cell>
          <cell r="H141">
            <v>1290</v>
          </cell>
          <cell r="I141">
            <v>55.5</v>
          </cell>
          <cell r="J141">
            <v>55.5</v>
          </cell>
          <cell r="K141">
            <v>32.65</v>
          </cell>
          <cell r="L141">
            <v>113</v>
          </cell>
        </row>
        <row r="143">
          <cell r="A143" t="str">
            <v>PODIUM</v>
          </cell>
          <cell r="D143" t="str">
            <v>PODIUM</v>
          </cell>
          <cell r="F143" t="str">
            <v>PODIUM</v>
          </cell>
        </row>
        <row r="144">
          <cell r="B144" t="str">
            <v>Jerseys</v>
          </cell>
          <cell r="C144" t="str">
            <v>Note</v>
          </cell>
          <cell r="D144" t="str">
            <v>Dresy</v>
          </cell>
          <cell r="E144" t="str">
            <v>Poznámka</v>
          </cell>
          <cell r="F144" t="str">
            <v>Fietsshirts</v>
          </cell>
          <cell r="G144" t="str">
            <v>Notitie</v>
          </cell>
        </row>
        <row r="145">
          <cell r="A145" t="str">
            <v>n50016-ML39</v>
          </cell>
          <cell r="B145" t="str">
            <v xml:space="preserve">Jersey L/S PODIUM 39 | Devan </v>
          </cell>
          <cell r="D145" t="str">
            <v>Dres dlouhý rukáv PODIUM 39 | Devan</v>
          </cell>
          <cell r="F145" t="str">
            <v xml:space="preserve">Fietsshirt L/M PODIUM 39 | Devan </v>
          </cell>
          <cell r="H145">
            <v>1090</v>
          </cell>
          <cell r="I145">
            <v>47</v>
          </cell>
          <cell r="J145">
            <v>47</v>
          </cell>
          <cell r="K145">
            <v>27.65</v>
          </cell>
          <cell r="L145">
            <v>90</v>
          </cell>
        </row>
        <row r="146">
          <cell r="A146" t="str">
            <v>PRO COLLECTION</v>
          </cell>
          <cell r="D146" t="str">
            <v>PRO</v>
          </cell>
          <cell r="F146" t="str">
            <v>PRO COLLECTIE</v>
          </cell>
          <cell r="H146" t="str">
            <v>CZK 2022</v>
          </cell>
          <cell r="I146" t="str">
            <v>EUR 2022</v>
          </cell>
          <cell r="J146" t="str">
            <v>GBP 2022</v>
          </cell>
          <cell r="K146" t="str">
            <v>Distributors 2022</v>
          </cell>
          <cell r="L146" t="str">
            <v>AUD 2022</v>
          </cell>
        </row>
        <row r="147">
          <cell r="B147" t="str">
            <v>Jerseys</v>
          </cell>
          <cell r="C147" t="str">
            <v>Note</v>
          </cell>
          <cell r="D147" t="str">
            <v>Dresy</v>
          </cell>
          <cell r="E147" t="str">
            <v>Poznámka</v>
          </cell>
          <cell r="F147" t="str">
            <v>Fietsshirts</v>
          </cell>
          <cell r="G147" t="str">
            <v>Notitie</v>
          </cell>
          <cell r="H147" t="str">
            <v>Cena bez DPH</v>
          </cell>
          <cell r="I147" t="str">
            <v>Price excl. VAT</v>
          </cell>
          <cell r="J147" t="str">
            <v>Price excl. VAT</v>
          </cell>
          <cell r="K147" t="str">
            <v>Price excl. VAT</v>
          </cell>
          <cell r="L147" t="str">
            <v>Price excl. VAT</v>
          </cell>
        </row>
        <row r="148">
          <cell r="A148" t="str">
            <v>n50076-LS61</v>
          </cell>
          <cell r="B148" t="str">
            <v xml:space="preserve">Jersey S/S PRO 61 | Razor </v>
          </cell>
          <cell r="D148" t="str">
            <v xml:space="preserve">Dres krátký rukáv PRO 61 | Razor </v>
          </cell>
          <cell r="F148" t="str">
            <v xml:space="preserve">Fietsshirt K/M PRO 61 | Razor </v>
          </cell>
          <cell r="H148">
            <v>1990</v>
          </cell>
          <cell r="I148">
            <v>79.5</v>
          </cell>
          <cell r="J148">
            <v>79.5</v>
          </cell>
          <cell r="K148">
            <v>46.76</v>
          </cell>
          <cell r="L148">
            <v>165</v>
          </cell>
        </row>
        <row r="149">
          <cell r="A149" t="str">
            <v>n50076-LS62</v>
          </cell>
          <cell r="B149" t="str">
            <v xml:space="preserve">Jersey S/S PRO 62 | Razor </v>
          </cell>
          <cell r="C149" t="str">
            <v>small removable pocket</v>
          </cell>
          <cell r="D149" t="str">
            <v xml:space="preserve">Dres krátký rukáv PRO 62 | Razor </v>
          </cell>
          <cell r="E149" t="str">
            <v>odnímatelná kapsička</v>
          </cell>
          <cell r="F149" t="str">
            <v xml:space="preserve">Fietsshirt K/M PRO 62 | Razor </v>
          </cell>
          <cell r="G149" t="str">
            <v>waterbestendige binnenzak</v>
          </cell>
          <cell r="H149">
            <v>2090</v>
          </cell>
          <cell r="I149">
            <v>84.5</v>
          </cell>
          <cell r="J149">
            <v>84.5</v>
          </cell>
          <cell r="K149">
            <v>49.71</v>
          </cell>
          <cell r="L149">
            <v>175</v>
          </cell>
        </row>
        <row r="150">
          <cell r="A150" t="str">
            <v>n51079-LS65</v>
          </cell>
          <cell r="B150" t="str">
            <v>Jersey S/S PRO 65 | Carbon Z1</v>
          </cell>
          <cell r="D150" t="str">
            <v>Dres krátký rukáv PRO 65 | Carbon Z1</v>
          </cell>
          <cell r="F150" t="str">
            <v>Fietsshirt K/M PRO 65 | Carbon Z1</v>
          </cell>
          <cell r="H150">
            <v>1990</v>
          </cell>
          <cell r="I150">
            <v>79.5</v>
          </cell>
          <cell r="J150">
            <v>79.5</v>
          </cell>
          <cell r="K150">
            <v>46.76</v>
          </cell>
          <cell r="L150">
            <v>165</v>
          </cell>
        </row>
        <row r="151">
          <cell r="A151" t="str">
            <v>n51079-LS66</v>
          </cell>
          <cell r="B151" t="str">
            <v>Jersey S/S PRO 66 | Carbon Z1</v>
          </cell>
          <cell r="C151" t="str">
            <v>small removable pocket</v>
          </cell>
          <cell r="D151" t="str">
            <v>Dres krátký rukáv PRO 66 | Carbon Z1</v>
          </cell>
          <cell r="E151" t="str">
            <v>odnímatelná kapsička</v>
          </cell>
          <cell r="F151" t="str">
            <v>Fietsshirt K/M PRO 66 | Carbon Z1</v>
          </cell>
          <cell r="G151" t="str">
            <v>waterbestendige binnenzak</v>
          </cell>
          <cell r="H151">
            <v>2090</v>
          </cell>
          <cell r="I151">
            <v>84.5</v>
          </cell>
          <cell r="J151">
            <v>84.5</v>
          </cell>
          <cell r="K151">
            <v>49.71</v>
          </cell>
          <cell r="L151">
            <v>175</v>
          </cell>
        </row>
        <row r="152">
          <cell r="A152" t="str">
            <v>n50074-LS61</v>
          </cell>
          <cell r="B152" t="str">
            <v xml:space="preserve">Jersey S/S PRO 61 | VeranoUltra </v>
          </cell>
          <cell r="D152" t="str">
            <v xml:space="preserve">Dres krátký rukáv PRO 61 | VeranoUltra </v>
          </cell>
          <cell r="F152" t="str">
            <v xml:space="preserve">Fietsshirt K/M PRO 61 | VeranoUltra </v>
          </cell>
          <cell r="H152">
            <v>1990</v>
          </cell>
          <cell r="I152">
            <v>79.5</v>
          </cell>
          <cell r="J152">
            <v>79.5</v>
          </cell>
          <cell r="K152">
            <v>46.76</v>
          </cell>
          <cell r="L152">
            <v>165</v>
          </cell>
        </row>
        <row r="153">
          <cell r="A153" t="str">
            <v>n50074-LS62</v>
          </cell>
          <cell r="B153" t="str">
            <v>Jersey S/S PRO 62 | VeranoUltra</v>
          </cell>
          <cell r="C153" t="str">
            <v>small removable pocket</v>
          </cell>
          <cell r="D153" t="str">
            <v xml:space="preserve">Dres krátký rukáv PRO 62 | VeranoUltra </v>
          </cell>
          <cell r="E153" t="str">
            <v>odnímatelná kapsička</v>
          </cell>
          <cell r="F153" t="str">
            <v xml:space="preserve">Fietsshirt K/M PRO 62 | VeranoUltra </v>
          </cell>
          <cell r="G153" t="str">
            <v>waterbestendige binnenzak</v>
          </cell>
          <cell r="H153">
            <v>2090</v>
          </cell>
          <cell r="I153">
            <v>84.5</v>
          </cell>
          <cell r="J153">
            <v>84.5</v>
          </cell>
          <cell r="K153">
            <v>49.71</v>
          </cell>
          <cell r="L153">
            <v>175</v>
          </cell>
        </row>
        <row r="154">
          <cell r="A154" t="str">
            <v>n50074-LN63</v>
          </cell>
          <cell r="B154" t="str">
            <v xml:space="preserve">Sleeveless jersey PRO 63 | VeranoUltra </v>
          </cell>
          <cell r="D154" t="str">
            <v xml:space="preserve">Dres bez rukávů PRO 63 | VeranoUltra </v>
          </cell>
          <cell r="F154" t="str">
            <v xml:space="preserve">Fietsshirt mouwloos PRO 63 | VeranoUltra </v>
          </cell>
          <cell r="H154">
            <v>1990</v>
          </cell>
          <cell r="I154">
            <v>79.5</v>
          </cell>
          <cell r="J154">
            <v>79.5</v>
          </cell>
          <cell r="K154">
            <v>46.76</v>
          </cell>
          <cell r="L154">
            <v>165</v>
          </cell>
        </row>
        <row r="155">
          <cell r="A155" t="str">
            <v>n51077-LS42</v>
          </cell>
          <cell r="B155" t="str">
            <v xml:space="preserve">Jersey S/S PRO 42 | Shark </v>
          </cell>
          <cell r="D155" t="str">
            <v>Dres krátký rukáv PRO 18 | Shark</v>
          </cell>
          <cell r="F155" t="str">
            <v xml:space="preserve">Fietsshirt K/M PRO 18 | Shark </v>
          </cell>
          <cell r="H155">
            <v>3990</v>
          </cell>
          <cell r="I155">
            <v>179</v>
          </cell>
          <cell r="J155">
            <v>179</v>
          </cell>
          <cell r="K155">
            <v>105.29</v>
          </cell>
          <cell r="L155">
            <v>375</v>
          </cell>
        </row>
        <row r="156">
          <cell r="A156" t="str">
            <v>n51077-LL42</v>
          </cell>
          <cell r="B156" t="str">
            <v xml:space="preserve">Jersey L/S PRO 42 | Shark </v>
          </cell>
          <cell r="D156" t="str">
            <v>Dres dlouhý rukáv PRO 18 | Shark</v>
          </cell>
          <cell r="F156" t="str">
            <v xml:space="preserve">Fietsshirt L/M PRO 18 | Shark </v>
          </cell>
          <cell r="H156">
            <v>4990</v>
          </cell>
          <cell r="I156">
            <v>219</v>
          </cell>
          <cell r="J156">
            <v>219</v>
          </cell>
          <cell r="K156">
            <v>128.82</v>
          </cell>
          <cell r="L156">
            <v>460</v>
          </cell>
        </row>
        <row r="157">
          <cell r="A157" t="str">
            <v>n50052-LL33</v>
          </cell>
          <cell r="B157" t="str">
            <v xml:space="preserve">Jersey L/S PRO 33 | TEMPS </v>
          </cell>
          <cell r="D157" t="str">
            <v>Dres dlouhý rukáv PRO 33 | TEMPS</v>
          </cell>
          <cell r="F157" t="str">
            <v xml:space="preserve">Fietsshirt L/M PRO 33 | TEMPS  </v>
          </cell>
          <cell r="H157">
            <v>2190</v>
          </cell>
          <cell r="I157">
            <v>89</v>
          </cell>
          <cell r="J157">
            <v>89</v>
          </cell>
          <cell r="K157">
            <v>52.35</v>
          </cell>
          <cell r="L157">
            <v>185</v>
          </cell>
        </row>
        <row r="158">
          <cell r="B158" t="str">
            <v>Gilets</v>
          </cell>
          <cell r="D158" t="str">
            <v>Vesty</v>
          </cell>
          <cell r="F158" t="str">
            <v>Windstoppers</v>
          </cell>
        </row>
        <row r="159">
          <cell r="A159" t="str">
            <v>n50111-LN01</v>
          </cell>
          <cell r="B159" t="str">
            <v>Gilet PRO 01 | W&amp;W STRATOS</v>
          </cell>
          <cell r="C159" t="str">
            <v>mesh back</v>
          </cell>
          <cell r="D159" t="str">
            <v>Vesta PRO 01 | W&amp;W STRATOS</v>
          </cell>
          <cell r="E159" t="str">
            <v>zadní díl ze síťoviny</v>
          </cell>
          <cell r="F159" t="str">
            <v>Windstopper PRO 01 | W&amp;W STRATOS</v>
          </cell>
          <cell r="G159" t="str">
            <v>achterpand van mesh</v>
          </cell>
          <cell r="H159">
            <v>1650</v>
          </cell>
          <cell r="I159">
            <v>65</v>
          </cell>
          <cell r="J159">
            <v>65</v>
          </cell>
          <cell r="K159">
            <v>38.24</v>
          </cell>
          <cell r="L159">
            <v>135</v>
          </cell>
        </row>
        <row r="160">
          <cell r="A160" t="str">
            <v>n50118-LN20</v>
          </cell>
          <cell r="B160" t="str">
            <v xml:space="preserve">Gilet PRO 20 | W&amp;W STRATOS </v>
          </cell>
          <cell r="C160" t="str">
            <v>membrane back</v>
          </cell>
          <cell r="D160" t="str">
            <v xml:space="preserve">Vesta PRO 20 | W&amp;W STRATOS </v>
          </cell>
          <cell r="E160" t="str">
            <v>zadní díl z membrány</v>
          </cell>
          <cell r="F160" t="str">
            <v xml:space="preserve">Windstopper PRO 20 | W&amp;W STRATOS </v>
          </cell>
          <cell r="G160" t="str">
            <v>achterpand van membraan</v>
          </cell>
          <cell r="H160">
            <v>1750</v>
          </cell>
          <cell r="I160">
            <v>69</v>
          </cell>
          <cell r="J160">
            <v>69</v>
          </cell>
          <cell r="K160">
            <v>40.590000000000003</v>
          </cell>
          <cell r="L160">
            <v>145</v>
          </cell>
        </row>
        <row r="161">
          <cell r="B161" t="str">
            <v>Jackets</v>
          </cell>
          <cell r="D161" t="str">
            <v>Bundy</v>
          </cell>
          <cell r="F161" t="str">
            <v>Jacks</v>
          </cell>
        </row>
        <row r="162">
          <cell r="A162" t="str">
            <v>n50219-LL09</v>
          </cell>
          <cell r="B162" t="str">
            <v>Jacket PRO 09 | W&amp;W eVent</v>
          </cell>
          <cell r="D162" t="str">
            <v>Bunda PRO 09 | W&amp;W eVent</v>
          </cell>
          <cell r="F162" t="str">
            <v>Jack PRO 09 | W&amp;W eVent</v>
          </cell>
          <cell r="H162">
            <v>3490</v>
          </cell>
          <cell r="I162">
            <v>139</v>
          </cell>
          <cell r="J162">
            <v>139</v>
          </cell>
          <cell r="K162">
            <v>81.760000000000005</v>
          </cell>
          <cell r="L162">
            <v>290</v>
          </cell>
        </row>
        <row r="163">
          <cell r="A163" t="str">
            <v>n50211-LL01</v>
          </cell>
          <cell r="B163" t="str">
            <v>Jacket PRO 01 | W&amp;W STRATOS</v>
          </cell>
          <cell r="D163" t="str">
            <v>Bunda PRO 01 | W&amp;W STRATOS</v>
          </cell>
          <cell r="F163" t="str">
            <v>Jack PRO 01 | W&amp;W STRATOS</v>
          </cell>
          <cell r="H163">
            <v>2090</v>
          </cell>
          <cell r="I163">
            <v>84</v>
          </cell>
          <cell r="J163">
            <v>84</v>
          </cell>
          <cell r="K163">
            <v>49.41</v>
          </cell>
          <cell r="L163">
            <v>175</v>
          </cell>
        </row>
        <row r="164">
          <cell r="A164" t="str">
            <v>n50072-LL78</v>
          </cell>
          <cell r="B164" t="str">
            <v xml:space="preserve">Winter jacket PRO 78 | W&amp;W Diamond </v>
          </cell>
          <cell r="D164" t="str">
            <v xml:space="preserve">Zimní bunda PRO 78 | W&amp;W Diamond </v>
          </cell>
          <cell r="H164">
            <v>3490</v>
          </cell>
          <cell r="I164">
            <v>139</v>
          </cell>
          <cell r="J164">
            <v>139</v>
          </cell>
          <cell r="K164">
            <v>81.760000000000005</v>
          </cell>
          <cell r="L164">
            <v>290</v>
          </cell>
        </row>
        <row r="165">
          <cell r="B165" t="str">
            <v>Bib shorts</v>
          </cell>
          <cell r="D165" t="str">
            <v>Kraťasy</v>
          </cell>
          <cell r="F165" t="str">
            <v>Fietsbroeks</v>
          </cell>
        </row>
        <row r="166">
          <cell r="A166" t="str">
            <v>n61065-LA02</v>
          </cell>
          <cell r="B166" t="str">
            <v xml:space="preserve">Bib shorts ARCO-PRO 02 | GOFFRATO </v>
          </cell>
          <cell r="C166" t="str">
            <v>Endurance 3D women pad</v>
          </cell>
          <cell r="D166" t="str">
            <v xml:space="preserve">Kraťasy ARCO-PRO 02 | GOFFRATO </v>
          </cell>
          <cell r="E166" t="str">
            <v>sedlo Endurance 3D women</v>
          </cell>
          <cell r="F166" t="str">
            <v xml:space="preserve">Fietsbroek ARCO-PRO 02 | GOFFRATO </v>
          </cell>
          <cell r="G166" t="str">
            <v>Endurance 3D women zeem</v>
          </cell>
          <cell r="H166">
            <v>2690</v>
          </cell>
          <cell r="I166">
            <v>119</v>
          </cell>
          <cell r="J166">
            <v>119</v>
          </cell>
          <cell r="K166">
            <v>70</v>
          </cell>
          <cell r="L166">
            <v>240</v>
          </cell>
        </row>
        <row r="167">
          <cell r="A167" t="str">
            <v>n61065-UA02</v>
          </cell>
          <cell r="B167" t="str">
            <v xml:space="preserve">Bib shorts ARCO-PRO 02 | GOFFRATO </v>
          </cell>
          <cell r="C167" t="str">
            <v>Endurance 3D women pad, men´s cut</v>
          </cell>
          <cell r="D167" t="str">
            <v xml:space="preserve">Kraťasy ARCO-PRO 02 | GOFFRATO </v>
          </cell>
          <cell r="E167" t="str">
            <v>sedlo Endurance 3D women, pánský střih</v>
          </cell>
          <cell r="F167" t="str">
            <v xml:space="preserve">Fietsbroek ARCO-PRO 02 | GOFFRATO </v>
          </cell>
          <cell r="G167" t="str">
            <v>Endurance 3D women zeem, verlengde beenlengte</v>
          </cell>
          <cell r="H167">
            <v>2690</v>
          </cell>
          <cell r="I167">
            <v>119</v>
          </cell>
          <cell r="J167">
            <v>119</v>
          </cell>
          <cell r="K167">
            <v>70</v>
          </cell>
          <cell r="L167">
            <v>240</v>
          </cell>
        </row>
        <row r="168">
          <cell r="A168" t="str">
            <v>n61065-LA04</v>
          </cell>
          <cell r="B168" t="str">
            <v xml:space="preserve">Bib shorts ARCO-PRO 04 | GOFFRATO </v>
          </cell>
          <cell r="C168" t="str">
            <v>Zoom X women pad</v>
          </cell>
          <cell r="D168" t="str">
            <v xml:space="preserve">Kraťasy ARCO-PRO 04 | GOFFRATO </v>
          </cell>
          <cell r="E168" t="str">
            <v>sedlo Zoom X women</v>
          </cell>
          <cell r="F168" t="str">
            <v xml:space="preserve">Fietsbroek ARCO-PRO 04 | GOFFRATO </v>
          </cell>
          <cell r="G168" t="str">
            <v>Zoom X women zeem</v>
          </cell>
          <cell r="H168">
            <v>2090</v>
          </cell>
          <cell r="I168">
            <v>94</v>
          </cell>
          <cell r="J168">
            <v>94</v>
          </cell>
          <cell r="K168">
            <v>55.29</v>
          </cell>
          <cell r="L168">
            <v>195</v>
          </cell>
        </row>
        <row r="169">
          <cell r="A169" t="str">
            <v>n61065-UA04</v>
          </cell>
          <cell r="B169" t="str">
            <v xml:space="preserve">Bib shorts ARCO-PRO 04 | GOFFRATO </v>
          </cell>
          <cell r="C169" t="str">
            <v>Zoom X women pad, men´s cut</v>
          </cell>
          <cell r="D169" t="str">
            <v xml:space="preserve">Kraťasy ARCO-PRO 04 | GOFFRATO </v>
          </cell>
          <cell r="E169" t="str">
            <v>sedlo Zoom X women, pánský střih</v>
          </cell>
          <cell r="F169" t="str">
            <v xml:space="preserve">Fietsbroek ARCO-PRO 04 | GOFFRATO </v>
          </cell>
          <cell r="G169" t="str">
            <v>Zoom X women zeem, verlengde beenlengte</v>
          </cell>
          <cell r="H169">
            <v>2090</v>
          </cell>
          <cell r="I169">
            <v>94</v>
          </cell>
          <cell r="J169">
            <v>94</v>
          </cell>
          <cell r="K169">
            <v>55.29</v>
          </cell>
          <cell r="L169">
            <v>195</v>
          </cell>
        </row>
        <row r="170">
          <cell r="A170" t="str">
            <v>n60015-LA01</v>
          </cell>
          <cell r="B170" t="str">
            <v xml:space="preserve">Shorts (no bibs) ARCO-PRO 01 | GOFFRATO </v>
          </cell>
          <cell r="C170" t="str">
            <v>Endurance 3D women pad</v>
          </cell>
          <cell r="D170" t="str">
            <v xml:space="preserve">Kraťasy bez šlí ARCO-PRO 01 | GOFFRATO </v>
          </cell>
          <cell r="E170" t="str">
            <v>sedlo Endurance 3D women</v>
          </cell>
          <cell r="F170" t="str">
            <v xml:space="preserve">Fietsbroek (no bibs) ARCO-PRO 01 | GOFFRATO </v>
          </cell>
          <cell r="G170" t="str">
            <v>Endurance 3D women zeem</v>
          </cell>
          <cell r="H170">
            <v>2290</v>
          </cell>
          <cell r="I170">
            <v>99</v>
          </cell>
          <cell r="J170">
            <v>99</v>
          </cell>
          <cell r="K170">
            <v>58.24</v>
          </cell>
          <cell r="L170">
            <v>200</v>
          </cell>
        </row>
        <row r="171">
          <cell r="A171" t="str">
            <v>n60015-LA03</v>
          </cell>
          <cell r="B171" t="str">
            <v xml:space="preserve">Shorts (no bibs) ARCO-PRO 03 | GOFFRATO </v>
          </cell>
          <cell r="C171" t="str">
            <v>Zoom X women pad</v>
          </cell>
          <cell r="D171" t="str">
            <v xml:space="preserve">Kraťasy bez šlí ARCO-PRO 03 | GOFFRATO </v>
          </cell>
          <cell r="E171" t="str">
            <v>sedlo Zoom X women</v>
          </cell>
          <cell r="F171" t="str">
            <v xml:space="preserve">Fietsbroek (no bibs) ARCO-PRO 03 | GOFFRATO </v>
          </cell>
          <cell r="G171" t="str">
            <v>Zoom X women zeem</v>
          </cell>
          <cell r="H171">
            <v>1690</v>
          </cell>
          <cell r="I171">
            <v>74</v>
          </cell>
          <cell r="J171">
            <v>74</v>
          </cell>
          <cell r="K171">
            <v>43.53</v>
          </cell>
          <cell r="L171">
            <v>155</v>
          </cell>
        </row>
        <row r="172">
          <cell r="A172" t="str">
            <v>n61066-LA02</v>
          </cell>
          <cell r="B172" t="str">
            <v>Bib shorts ARCO-PRO 02 | VeranoFlex X9</v>
          </cell>
          <cell r="C172" t="str">
            <v>Endurance 3D women pad</v>
          </cell>
          <cell r="D172" t="str">
            <v>Kraťasy ARCO-PRO 02 | VeranoFlex X9</v>
          </cell>
          <cell r="E172" t="str">
            <v>sedlo Endurance 3D women</v>
          </cell>
          <cell r="F172" t="str">
            <v>Fietsbroek ARCO-PRO 02 | VeranoFlex X9</v>
          </cell>
          <cell r="G172" t="str">
            <v>Endurance 3D women zeem</v>
          </cell>
          <cell r="H172">
            <v>2690</v>
          </cell>
          <cell r="I172">
            <v>119</v>
          </cell>
          <cell r="J172">
            <v>119</v>
          </cell>
          <cell r="K172">
            <v>70</v>
          </cell>
          <cell r="L172">
            <v>240</v>
          </cell>
        </row>
        <row r="173">
          <cell r="A173" t="str">
            <v>n61066-UA02</v>
          </cell>
          <cell r="B173" t="str">
            <v xml:space="preserve">Bib shorts ARCO-PRO 02 | VeranoFlex X9 </v>
          </cell>
          <cell r="C173" t="str">
            <v>Endurance 3D women pad, men´s cut</v>
          </cell>
          <cell r="D173" t="str">
            <v>Kraťasy ARCO-PRO 02 | VeranoFlex X9</v>
          </cell>
          <cell r="E173" t="str">
            <v>sedlo Endurance 3D women, pánský střih</v>
          </cell>
          <cell r="F173" t="str">
            <v xml:space="preserve">Fietsbroek ARCO-PRO 02 | VeranoFlex X9 </v>
          </cell>
          <cell r="G173" t="str">
            <v>Endurance 3D women zeem, verlengde beenlengte</v>
          </cell>
          <cell r="H173">
            <v>2690</v>
          </cell>
          <cell r="I173">
            <v>119</v>
          </cell>
          <cell r="J173">
            <v>119</v>
          </cell>
          <cell r="K173">
            <v>70</v>
          </cell>
          <cell r="L173">
            <v>240</v>
          </cell>
        </row>
        <row r="174">
          <cell r="A174" t="str">
            <v>n61066-LA04</v>
          </cell>
          <cell r="B174" t="str">
            <v xml:space="preserve">Bib shorts ARCO-PRO 04 | VeranoFlex X9  </v>
          </cell>
          <cell r="C174" t="str">
            <v>Zoom X women, pad</v>
          </cell>
          <cell r="D174" t="str">
            <v>Kraťasy ARCO-PRO 04 | VeranoFlex X9</v>
          </cell>
          <cell r="E174" t="str">
            <v>sedlo Zoom X women</v>
          </cell>
          <cell r="F174" t="str">
            <v xml:space="preserve">Fietsbroek ARCO-PRO 04 | VeranoFlex X9  </v>
          </cell>
          <cell r="G174" t="str">
            <v>Zoom X women, zeem</v>
          </cell>
          <cell r="H174">
            <v>2090</v>
          </cell>
          <cell r="I174">
            <v>94</v>
          </cell>
          <cell r="J174">
            <v>94</v>
          </cell>
          <cell r="K174">
            <v>55.29</v>
          </cell>
          <cell r="L174">
            <v>195</v>
          </cell>
        </row>
        <row r="175">
          <cell r="A175" t="str">
            <v>n61066-UA04</v>
          </cell>
          <cell r="B175" t="str">
            <v xml:space="preserve">Bib shorts ARCO-PRO 04 | VeranoFlex X9  </v>
          </cell>
          <cell r="C175" t="str">
            <v>Zoom X women pad, men´s cut</v>
          </cell>
          <cell r="D175" t="str">
            <v>Kraťasy ARCO-PRO 04 | VeranoFlex X9</v>
          </cell>
          <cell r="E175" t="str">
            <v>sedlo Zoom X women, pánský střih</v>
          </cell>
          <cell r="F175" t="str">
            <v xml:space="preserve">Fietsbroek ARCO-PRO 04 | VeranoFlex X9  </v>
          </cell>
          <cell r="G175" t="str">
            <v>Zoom X women zeem, verlengde beenlengte</v>
          </cell>
          <cell r="H175">
            <v>2090</v>
          </cell>
          <cell r="I175">
            <v>94</v>
          </cell>
          <cell r="J175">
            <v>94</v>
          </cell>
          <cell r="K175">
            <v>55.29</v>
          </cell>
          <cell r="L175">
            <v>195</v>
          </cell>
        </row>
        <row r="176">
          <cell r="A176" t="str">
            <v>n61064-LA02</v>
          </cell>
          <cell r="B176" t="str">
            <v xml:space="preserve">Bib shorts ARCO-PRO 02 | ROUBAIX </v>
          </cell>
          <cell r="C176" t="str">
            <v>Endurance 3D women pad</v>
          </cell>
          <cell r="D176" t="str">
            <v xml:space="preserve">Kraťasy ARCO-PRO 02 | ROUBAIX </v>
          </cell>
          <cell r="E176" t="str">
            <v>sedlo Endurance 3D women</v>
          </cell>
          <cell r="F176" t="str">
            <v xml:space="preserve">Fietsbroek ARCO-PRO 02 | ROUBAIX </v>
          </cell>
          <cell r="G176" t="str">
            <v>Endurance 3D women zeem</v>
          </cell>
          <cell r="H176">
            <v>2690</v>
          </cell>
          <cell r="I176">
            <v>119</v>
          </cell>
          <cell r="J176">
            <v>119</v>
          </cell>
          <cell r="K176">
            <v>70</v>
          </cell>
          <cell r="L176">
            <v>240</v>
          </cell>
        </row>
        <row r="177">
          <cell r="A177" t="str">
            <v>n61064-UA02</v>
          </cell>
          <cell r="B177" t="str">
            <v xml:space="preserve">Bib shorts ARCO-PRO 02 | ROUBAIX </v>
          </cell>
          <cell r="C177" t="str">
            <v>Endurance 3D women pad, men´s cut</v>
          </cell>
          <cell r="D177" t="str">
            <v xml:space="preserve">Kraťasy ARCO-PRO 02 | ROUBAIX </v>
          </cell>
          <cell r="E177" t="str">
            <v>sedlo Endurance 3D women, pánský střih</v>
          </cell>
          <cell r="F177" t="str">
            <v xml:space="preserve">Fietsbroek ARCO-PRO 02 | ROUBAIX </v>
          </cell>
          <cell r="G177" t="str">
            <v>Endurance 3D women zeem, verlengde beenlengte</v>
          </cell>
          <cell r="H177">
            <v>2690</v>
          </cell>
          <cell r="I177">
            <v>119</v>
          </cell>
          <cell r="J177">
            <v>119</v>
          </cell>
          <cell r="K177">
            <v>70</v>
          </cell>
          <cell r="L177">
            <v>240</v>
          </cell>
        </row>
        <row r="178">
          <cell r="A178" t="str">
            <v>n61064-LA04</v>
          </cell>
          <cell r="B178" t="str">
            <v xml:space="preserve">Bib shorts ARCO-PRO 04 | ROUBAIX </v>
          </cell>
          <cell r="C178" t="str">
            <v>Zoom X women pad</v>
          </cell>
          <cell r="D178" t="str">
            <v xml:space="preserve">Kraťasy ARCO-PRO 04 | ROUBAIX </v>
          </cell>
          <cell r="E178" t="str">
            <v>sedlo Zoom X women</v>
          </cell>
          <cell r="F178" t="str">
            <v xml:space="preserve">Fietsbroek ARCO-PRO 04 | ROUBAIX </v>
          </cell>
          <cell r="G178" t="str">
            <v>Zoom X women zeem</v>
          </cell>
          <cell r="H178">
            <v>2090</v>
          </cell>
          <cell r="I178">
            <v>94</v>
          </cell>
          <cell r="J178">
            <v>94</v>
          </cell>
          <cell r="K178">
            <v>55.29</v>
          </cell>
          <cell r="L178">
            <v>195</v>
          </cell>
        </row>
        <row r="179">
          <cell r="A179" t="str">
            <v>n61064-UA04</v>
          </cell>
          <cell r="B179" t="str">
            <v xml:space="preserve">Bib shorts ARCO-PRO 04 | ROUBAIX </v>
          </cell>
          <cell r="C179" t="str">
            <v>Zoom X women pad, men´s cut</v>
          </cell>
          <cell r="D179" t="str">
            <v xml:space="preserve">Kraťasy ARCO-PRO 04 | ROUBAIX </v>
          </cell>
          <cell r="E179" t="str">
            <v>sedlo Zoom X women, pánský střih</v>
          </cell>
          <cell r="F179" t="str">
            <v xml:space="preserve">Fietsbroek ARCO-PRO 04 | ROUBAIX </v>
          </cell>
          <cell r="G179" t="str">
            <v>Zoom X women zeem, verlengde beenlengte</v>
          </cell>
          <cell r="H179">
            <v>2090</v>
          </cell>
          <cell r="I179">
            <v>94</v>
          </cell>
          <cell r="J179">
            <v>94</v>
          </cell>
          <cell r="K179">
            <v>55.29</v>
          </cell>
          <cell r="L179">
            <v>195</v>
          </cell>
        </row>
        <row r="180">
          <cell r="A180" t="str">
            <v>n61067-LA20</v>
          </cell>
          <cell r="B180" t="str">
            <v>Bib shorts ARCO-PRO 20 | Shark</v>
          </cell>
          <cell r="C180" t="str">
            <v>Endurance 3D women pad</v>
          </cell>
          <cell r="D180" t="str">
            <v>Kraťasy ARCO-PRO 20 | Shark</v>
          </cell>
          <cell r="E180" t="str">
            <v>sedlo Endurance 3D women</v>
          </cell>
          <cell r="F180" t="str">
            <v>Fietsbroek ARCO-PRO 20 | Shark</v>
          </cell>
          <cell r="G180" t="str">
            <v>Endurance 3D women zeem</v>
          </cell>
          <cell r="H180">
            <v>4090</v>
          </cell>
          <cell r="I180">
            <v>184</v>
          </cell>
          <cell r="J180">
            <v>184</v>
          </cell>
          <cell r="K180">
            <v>108.24</v>
          </cell>
          <cell r="L180">
            <v>375</v>
          </cell>
        </row>
        <row r="181">
          <cell r="A181" t="str">
            <v>n61067-UA20</v>
          </cell>
          <cell r="B181" t="str">
            <v>Bib shorts ARCO-PRO 20 | Shark</v>
          </cell>
          <cell r="C181" t="str">
            <v>Endurance 3D women pad, men´s cut</v>
          </cell>
          <cell r="D181" t="str">
            <v>Kraťasy ARCO-PRO 20 | Shark</v>
          </cell>
          <cell r="E181" t="str">
            <v>sedlo Endurance 3D women, pánský střih</v>
          </cell>
          <cell r="F181" t="str">
            <v>Fietsbroek ARCO-PRO 20 | Shark</v>
          </cell>
          <cell r="G181" t="str">
            <v>Endurance 3D women zeem, verlengde beenlengte</v>
          </cell>
          <cell r="H181">
            <v>4090</v>
          </cell>
          <cell r="I181">
            <v>184</v>
          </cell>
          <cell r="J181">
            <v>184</v>
          </cell>
          <cell r="K181">
            <v>108.24</v>
          </cell>
          <cell r="L181">
            <v>375</v>
          </cell>
        </row>
        <row r="182">
          <cell r="A182" t="str">
            <v>n61067-LA21</v>
          </cell>
          <cell r="B182" t="str">
            <v>Bib shorts ARCO-PRO 21 | Shark</v>
          </cell>
          <cell r="C182" t="str">
            <v>Zoom X women pad</v>
          </cell>
          <cell r="D182" t="str">
            <v>Kraťasy ARCO-PRO 21 | Shark</v>
          </cell>
          <cell r="E182" t="str">
            <v>sedlo Zoom X women</v>
          </cell>
          <cell r="F182" t="str">
            <v>Fietsbroek ARCO-PRO 21 | Shark</v>
          </cell>
          <cell r="G182" t="str">
            <v>Zoom X women zeem</v>
          </cell>
          <cell r="H182">
            <v>3490</v>
          </cell>
          <cell r="I182">
            <v>159</v>
          </cell>
          <cell r="J182">
            <v>159</v>
          </cell>
          <cell r="K182">
            <v>93.53</v>
          </cell>
          <cell r="L182">
            <v>330</v>
          </cell>
        </row>
        <row r="183">
          <cell r="A183" t="str">
            <v>n61067-UA21</v>
          </cell>
          <cell r="B183" t="str">
            <v>Bib shorts ARCO-PRO 21 | Shark</v>
          </cell>
          <cell r="C183" t="str">
            <v>Zoom X women pad, men´s cut</v>
          </cell>
          <cell r="D183" t="str">
            <v>Kraťasy ARCO-PRO 21 | Shark</v>
          </cell>
          <cell r="E183" t="str">
            <v>sedlo Zoom X women, pánský střih</v>
          </cell>
          <cell r="F183" t="str">
            <v>Fietsbroek ARCO-PRO 21 | Shark</v>
          </cell>
          <cell r="G183" t="str">
            <v>Zoom X women zeem, verlengde beenlengte</v>
          </cell>
          <cell r="H183">
            <v>3490</v>
          </cell>
          <cell r="I183">
            <v>159</v>
          </cell>
          <cell r="J183">
            <v>159</v>
          </cell>
          <cell r="K183">
            <v>93.53</v>
          </cell>
          <cell r="L183">
            <v>30</v>
          </cell>
        </row>
        <row r="184">
          <cell r="B184" t="str">
            <v>Skinsuits (road, MTB)</v>
          </cell>
          <cell r="D184" t="str">
            <v>Kombinézy (silnice, MTB)</v>
          </cell>
          <cell r="F184" t="str">
            <v>Fietssuits (road, MTB)</v>
          </cell>
        </row>
        <row r="185">
          <cell r="A185" t="str">
            <v>n56069-UA29</v>
          </cell>
          <cell r="B185" t="str">
            <v>Skinsuit S/S PRO-A 29 | Brios/SPEED</v>
          </cell>
          <cell r="C185" t="str">
            <v>Endurance 3D women pad, front opening, 3 back pockets</v>
          </cell>
          <cell r="D185" t="str">
            <v>Kombi krátký rukáv PRO-A 29 | Brios/SPEED</v>
          </cell>
          <cell r="E185" t="str">
            <v>sedlo Endurance 3D women, 3 kapsy na zádech, celorozepínací</v>
          </cell>
          <cell r="F185" t="str">
            <v>Fietssuit K/M PRO-A 29 | Brios/SPEED</v>
          </cell>
          <cell r="G185" t="str">
            <v>Endurance 3D women zeem, opening aan de voorzijde, achterzak met drie vakken</v>
          </cell>
          <cell r="H185">
            <v>4090</v>
          </cell>
          <cell r="I185">
            <v>179</v>
          </cell>
          <cell r="J185">
            <v>179</v>
          </cell>
          <cell r="K185">
            <v>105.29</v>
          </cell>
          <cell r="L185">
            <v>365</v>
          </cell>
        </row>
        <row r="186">
          <cell r="A186" t="str">
            <v>n56069-UA28</v>
          </cell>
          <cell r="B186" t="str">
            <v>Skinsuit S/S PRO-A 28 | Brios/SPEED</v>
          </cell>
          <cell r="C186" t="str">
            <v>Zoom X women pad, front opening, 3 back pockets</v>
          </cell>
          <cell r="D186" t="str">
            <v>Kombi krátký rukáv PRO-A 28 | Brios/SPEED</v>
          </cell>
          <cell r="E186" t="str">
            <v>sedlo Zoom X women, 3 kapsy na zádech, celorozepínací</v>
          </cell>
          <cell r="F186" t="str">
            <v>Fietssuit K/M PRO-A 28 | Brios/SPEED</v>
          </cell>
          <cell r="G186" t="str">
            <v>Zoom X women zeem, opening aan de voorzijde, achterzak met drie vakken</v>
          </cell>
          <cell r="H186">
            <v>3490</v>
          </cell>
          <cell r="I186">
            <v>154</v>
          </cell>
          <cell r="J186">
            <v>154</v>
          </cell>
          <cell r="K186">
            <v>90.59</v>
          </cell>
          <cell r="L186">
            <v>320</v>
          </cell>
        </row>
        <row r="187">
          <cell r="A187" t="str">
            <v>n56069-UA31</v>
          </cell>
          <cell r="B187" t="str">
            <v>Skinsuit S/S PRO-A 31 | Brios/SPEED</v>
          </cell>
          <cell r="C187" t="str">
            <v>Endurance 3D women pad, front opening, one small back pocket</v>
          </cell>
          <cell r="D187" t="str">
            <v>Kombi krátký rukáv PRO-A 31 | Brios/SPEED</v>
          </cell>
          <cell r="E187" t="str">
            <v>sedlo Endurance 3D women, malá kapsa na zádech, celorozepínací</v>
          </cell>
          <cell r="F187" t="str">
            <v>Fietssuit K/M PRO-A 31 | Brios/SPEED</v>
          </cell>
          <cell r="G187" t="str">
            <v>Endurance 3D women zeem, opening aan de voorzijde, achterzak</v>
          </cell>
          <cell r="H187">
            <v>4090</v>
          </cell>
          <cell r="I187">
            <v>179</v>
          </cell>
          <cell r="J187">
            <v>179</v>
          </cell>
          <cell r="K187">
            <v>105.29</v>
          </cell>
          <cell r="L187">
            <v>365</v>
          </cell>
        </row>
        <row r="188">
          <cell r="A188" t="str">
            <v>n56069-UA30</v>
          </cell>
          <cell r="B188" t="str">
            <v>Skinsuit S/S PRO-A 30 | Brios/SPEED</v>
          </cell>
          <cell r="C188" t="str">
            <v>Zoom X women, front opening, one small back pocket</v>
          </cell>
          <cell r="D188" t="str">
            <v>Kombi krátký rukáv PRO-A 30 | Brios/SPEED</v>
          </cell>
          <cell r="E188" t="str">
            <v>sedlo Zoom X women, malá kapsa na zádech, celorozepínací</v>
          </cell>
          <cell r="F188" t="str">
            <v>Fietssuit K/M PRO-A 30 | Brios/SPEED</v>
          </cell>
          <cell r="G188" t="str">
            <v>Zoom X women, opening aan de voorzijde, achterzak</v>
          </cell>
          <cell r="H188">
            <v>3490</v>
          </cell>
          <cell r="I188">
            <v>154</v>
          </cell>
          <cell r="J188">
            <v>154</v>
          </cell>
          <cell r="K188">
            <v>90.59</v>
          </cell>
          <cell r="L188">
            <v>320</v>
          </cell>
        </row>
        <row r="189">
          <cell r="A189" t="str">
            <v>n56063-UA29</v>
          </cell>
          <cell r="B189" t="str">
            <v>Summer skinsuit S/S PRO-A 29 | VeranoFlex</v>
          </cell>
          <cell r="C189" t="str">
            <v>Endurance 3D women pad, front opening, 3 back pockets</v>
          </cell>
          <cell r="D189" t="str">
            <v>Kombi krátký rukáv PRO-A 29 | VeranoFlex</v>
          </cell>
          <cell r="E189" t="str">
            <v>sedlo Endurance 3D, 3 kapsy na zádech, celorozepínací</v>
          </cell>
          <cell r="F189" t="str">
            <v>Fietssuit K/M PRO-A 29 | VeranoFlex</v>
          </cell>
          <cell r="G189" t="str">
            <v>Endurance 3D women zeem, opening aan de voorzijde, achterzak met drie vakken</v>
          </cell>
          <cell r="H189">
            <v>4090</v>
          </cell>
          <cell r="I189">
            <v>179</v>
          </cell>
          <cell r="J189">
            <v>179</v>
          </cell>
          <cell r="K189">
            <v>105.29</v>
          </cell>
          <cell r="L189">
            <v>365</v>
          </cell>
        </row>
        <row r="190">
          <cell r="A190" t="str">
            <v>n56063-UA28</v>
          </cell>
          <cell r="B190" t="str">
            <v>Summer skinsuit S/S PRO-A 28 | VeranoFlex</v>
          </cell>
          <cell r="C190" t="str">
            <v>Zoom X women pad, front opening, 3 back pockets</v>
          </cell>
          <cell r="D190" t="str">
            <v>Kombi krátký rukáv PRO-A 28 | VeranoFlex</v>
          </cell>
          <cell r="E190" t="str">
            <v>sedlo Zoom X, 3 kapsy na zádech, celorozepínacíí</v>
          </cell>
          <cell r="F190" t="str">
            <v>Fietssuit K/M PRO-A 28 | VeranoFlex</v>
          </cell>
          <cell r="G190" t="str">
            <v>Zoom X women zeem, opening aan de voorzijde, achterzak met drie vakken</v>
          </cell>
          <cell r="H190">
            <v>3490</v>
          </cell>
          <cell r="I190">
            <v>154</v>
          </cell>
          <cell r="J190">
            <v>154</v>
          </cell>
          <cell r="K190">
            <v>90.59</v>
          </cell>
          <cell r="L190">
            <v>320</v>
          </cell>
        </row>
        <row r="191">
          <cell r="B191" t="str">
            <v>Skintuit (time trial, track)</v>
          </cell>
          <cell r="D191" t="str">
            <v>Kombinézy (časovka, dráha)</v>
          </cell>
          <cell r="F191" t="str">
            <v>Fietssuits (time trial, track)</v>
          </cell>
        </row>
        <row r="192">
          <cell r="A192" t="str">
            <v>n50542-UT15</v>
          </cell>
          <cell r="B192" t="str">
            <v>Skinsuit L/S SONIC 15 | ENDURANCE</v>
          </cell>
          <cell r="C192" t="str">
            <v>Sonic 3D women pad, one number pocket</v>
          </cell>
          <cell r="D192" t="str">
            <v>Kombi dlouhý rukáv SONIC 15 | ENDURANCE</v>
          </cell>
          <cell r="E192" t="str">
            <v>sedlo Sonic 3D women, kapsa na jedno číslo</v>
          </cell>
          <cell r="F192" t="str">
            <v>Fietssuit L/M SONIC 15 | ENDURANCE</v>
          </cell>
          <cell r="G192" t="str">
            <v>Sonic 3D women zeem, zak voor nummer</v>
          </cell>
          <cell r="H192">
            <v>4990</v>
          </cell>
          <cell r="I192">
            <v>219</v>
          </cell>
          <cell r="J192">
            <v>219</v>
          </cell>
          <cell r="K192">
            <v>128.82</v>
          </cell>
          <cell r="L192">
            <v>460</v>
          </cell>
        </row>
        <row r="193">
          <cell r="A193" t="str">
            <v>n50542-UT25</v>
          </cell>
          <cell r="B193" t="str">
            <v>Skinsuit L/S SONIC 25 | ENDURANCE</v>
          </cell>
          <cell r="C193" t="str">
            <v>Sonic 3D women pad, two number pocket</v>
          </cell>
          <cell r="D193" t="str">
            <v>Kombi dlouhý rukáv SONIC 25 | ENDURANCE</v>
          </cell>
          <cell r="E193" t="str">
            <v>sedlo Sonic 3D women, kapsy na dvě čísla</v>
          </cell>
          <cell r="F193" t="str">
            <v>Fietssuit L/M SONIC 25 | ENDURANCE</v>
          </cell>
          <cell r="G193" t="str">
            <v>Sonic 3D women zeem, zak voor twee nummers</v>
          </cell>
          <cell r="H193">
            <v>4990</v>
          </cell>
          <cell r="I193">
            <v>219</v>
          </cell>
          <cell r="J193">
            <v>219</v>
          </cell>
          <cell r="K193">
            <v>128.82</v>
          </cell>
          <cell r="L193">
            <v>460</v>
          </cell>
        </row>
        <row r="194">
          <cell r="A194" t="str">
            <v>n50542-UT19</v>
          </cell>
          <cell r="B194" t="str">
            <v>Skinsuit L/S SONIC 19 | ENDURANCE</v>
          </cell>
          <cell r="C194" t="str">
            <v>Sonic 3D women pad, one number pocket + radio pocket</v>
          </cell>
          <cell r="D194" t="str">
            <v>Kombi dlouhý rukáv SONIC 19 | ENDURANCE</v>
          </cell>
          <cell r="E194" t="str">
            <v>sedlo Sonic 3D women, kapsa na jedno číslo + kapsa na vysílačku</v>
          </cell>
          <cell r="F194" t="str">
            <v>Fietssuit L/M SONIC 19 | ENDURANCE</v>
          </cell>
          <cell r="G194" t="str">
            <v>Sonic 3D women zeem, zak voor nummer + communicatie zakje</v>
          </cell>
          <cell r="H194">
            <v>4990</v>
          </cell>
          <cell r="I194">
            <v>219</v>
          </cell>
          <cell r="J194">
            <v>219</v>
          </cell>
          <cell r="K194">
            <v>128.82</v>
          </cell>
          <cell r="L194">
            <v>460</v>
          </cell>
        </row>
        <row r="195">
          <cell r="A195" t="str">
            <v>n50544-UT15</v>
          </cell>
          <cell r="B195" t="str">
            <v>Skinsuit L/S SONIC 15 | SPRINT</v>
          </cell>
          <cell r="C195" t="str">
            <v>Sonic 3D women pad, one number pocket</v>
          </cell>
          <cell r="D195" t="str">
            <v>Kombi dlouhý rukáv SONIC 15 | SPRINT</v>
          </cell>
          <cell r="E195" t="str">
            <v>sedlo Sonic 3D women, kapsa na jedno číslo</v>
          </cell>
          <cell r="F195" t="str">
            <v>Fietssuit L/M SONIC 15 | SPRINT</v>
          </cell>
          <cell r="G195" t="str">
            <v>Sonic 3D women zeem, zak voor nummer</v>
          </cell>
          <cell r="H195">
            <v>4990</v>
          </cell>
          <cell r="I195">
            <v>219</v>
          </cell>
          <cell r="J195">
            <v>219</v>
          </cell>
          <cell r="K195">
            <v>128.82</v>
          </cell>
          <cell r="L195">
            <v>460</v>
          </cell>
        </row>
        <row r="196">
          <cell r="A196" t="str">
            <v>n50544-UT25</v>
          </cell>
          <cell r="B196" t="str">
            <v>Skinsuit L/S SONIC 25 | SPRINT</v>
          </cell>
          <cell r="C196" t="str">
            <v>Sonic 3D women pad, two number pocket</v>
          </cell>
          <cell r="D196" t="str">
            <v>Kombi dlouhý rukáv SONIC 25 | SPRINT</v>
          </cell>
          <cell r="E196" t="str">
            <v>sedlo Sonic 3D women, kapsy na dvě čísla</v>
          </cell>
          <cell r="F196" t="str">
            <v>Fietssuit L/M SONIC 25 | SPRINT</v>
          </cell>
          <cell r="G196" t="str">
            <v>Sonic 3D women zeem, zak voor twee nummers</v>
          </cell>
          <cell r="H196">
            <v>4990</v>
          </cell>
          <cell r="I196">
            <v>219</v>
          </cell>
          <cell r="J196">
            <v>219</v>
          </cell>
          <cell r="K196">
            <v>128.82</v>
          </cell>
          <cell r="L196">
            <v>460</v>
          </cell>
        </row>
        <row r="198">
          <cell r="A198" t="str">
            <v>RAINMEM COLLECTION</v>
          </cell>
          <cell r="D198" t="str">
            <v>RAINMEM</v>
          </cell>
          <cell r="F198" t="str">
            <v>RAINMEM COLLECTIE</v>
          </cell>
        </row>
        <row r="199">
          <cell r="B199" t="str">
            <v>Jerseys</v>
          </cell>
          <cell r="C199" t="str">
            <v>Note</v>
          </cell>
          <cell r="D199" t="str">
            <v>Dresy</v>
          </cell>
          <cell r="E199" t="str">
            <v>Poznámka</v>
          </cell>
          <cell r="F199" t="str">
            <v>Fietsshirts</v>
          </cell>
          <cell r="G199" t="str">
            <v>Notitie</v>
          </cell>
        </row>
        <row r="200">
          <cell r="A200" t="str">
            <v>n50077-LS56</v>
          </cell>
          <cell r="B200" t="str">
            <v xml:space="preserve">Jersey S/S PRO 56 | W&amp;W RainMem X3 </v>
          </cell>
          <cell r="D200" t="str">
            <v>Dres krátký rukáv PRO 56 | W&amp;W RainMem X3</v>
          </cell>
          <cell r="F200" t="str">
            <v xml:space="preserve">Fietsshirt K/M PRO 56 | W&amp;W RainMem X3 </v>
          </cell>
          <cell r="H200">
            <v>2390</v>
          </cell>
          <cell r="I200">
            <v>99</v>
          </cell>
          <cell r="J200">
            <v>99</v>
          </cell>
          <cell r="K200">
            <v>58.24</v>
          </cell>
          <cell r="L200">
            <v>210</v>
          </cell>
        </row>
        <row r="201">
          <cell r="A201" t="str">
            <v>n50077-LL56</v>
          </cell>
          <cell r="B201" t="str">
            <v xml:space="preserve">Jersey L/S PRO 56 | W&amp;W RainMem X3 </v>
          </cell>
          <cell r="D201" t="str">
            <v>Dres dlouhý rukáv PRO 56 | W&amp;W RainMem X3</v>
          </cell>
          <cell r="F201" t="str">
            <v xml:space="preserve">Fietsshirt L/M PRO 56 | W&amp;W RainMem X3 </v>
          </cell>
          <cell r="H201">
            <v>2690</v>
          </cell>
          <cell r="I201">
            <v>109</v>
          </cell>
          <cell r="J201">
            <v>109</v>
          </cell>
          <cell r="K201">
            <v>64.12</v>
          </cell>
          <cell r="L201">
            <v>230</v>
          </cell>
        </row>
        <row r="202">
          <cell r="B202" t="str">
            <v>Shorts</v>
          </cell>
          <cell r="D202" t="str">
            <v>Kraťasy</v>
          </cell>
          <cell r="F202" t="str">
            <v>Fietsbroeks</v>
          </cell>
        </row>
        <row r="203">
          <cell r="A203" t="str">
            <v>n60063-LA02</v>
          </cell>
          <cell r="B203" t="str">
            <v xml:space="preserve">Bib shorts ARCO-PRO 02 | W&amp;W RainMem X3 </v>
          </cell>
          <cell r="C203" t="str">
            <v>Endurance 3D women pad</v>
          </cell>
          <cell r="D203" t="str">
            <v xml:space="preserve">Kraťasy ARCO-PRO 02 | W&amp;W RainMem X3 </v>
          </cell>
          <cell r="E203" t="str">
            <v>sedlo Endurance 3D women</v>
          </cell>
          <cell r="F203" t="str">
            <v xml:space="preserve">Fietsbroek ARCO-PRO 02 | W&amp;W RainMem X3 </v>
          </cell>
          <cell r="G203" t="str">
            <v>Endurance 3D women zeem</v>
          </cell>
          <cell r="H203">
            <v>2990</v>
          </cell>
          <cell r="I203">
            <v>124</v>
          </cell>
          <cell r="J203">
            <v>124</v>
          </cell>
          <cell r="K203">
            <v>72.94</v>
          </cell>
          <cell r="L203">
            <v>250</v>
          </cell>
        </row>
        <row r="204">
          <cell r="A204" t="str">
            <v>n60063-UA02</v>
          </cell>
          <cell r="B204" t="str">
            <v xml:space="preserve">Bib shorts ARCO-PRO 02 | W&amp;W RainMem X3 </v>
          </cell>
          <cell r="C204" t="str">
            <v>Endurance 3D women pad, men´s cut</v>
          </cell>
          <cell r="D204" t="str">
            <v xml:space="preserve">Kraťasy ARCO-PRO 02 | W&amp;W RainMem X3 </v>
          </cell>
          <cell r="E204" t="str">
            <v>sedlo Endurance 3D women, pánský střih</v>
          </cell>
          <cell r="F204" t="str">
            <v xml:space="preserve">Fietsbroek ARCO-PRO 02 | W&amp;W RainMem X3 </v>
          </cell>
          <cell r="G204" t="str">
            <v>Endurance 3D women zeem, verlengde beenlengte</v>
          </cell>
          <cell r="H204">
            <v>2990</v>
          </cell>
          <cell r="I204">
            <v>124</v>
          </cell>
          <cell r="J204">
            <v>124</v>
          </cell>
          <cell r="K204">
            <v>72.94</v>
          </cell>
          <cell r="L204">
            <v>250</v>
          </cell>
        </row>
        <row r="205">
          <cell r="B205" t="str">
            <v>Bib-tights</v>
          </cell>
          <cell r="D205" t="str">
            <v>Čapáky</v>
          </cell>
          <cell r="F205" t="str">
            <v>Fietsbroeks lang</v>
          </cell>
        </row>
        <row r="206">
          <cell r="A206" t="str">
            <v>n60267-LA83</v>
          </cell>
          <cell r="B206" t="str">
            <v xml:space="preserve">Bib tights ARCO-PRO 83 | W&amp;W RainMem X3 </v>
          </cell>
          <cell r="C206" t="str">
            <v>Endurance 3D women pad</v>
          </cell>
          <cell r="D206" t="str">
            <v xml:space="preserve">Čapáky ARCO-PRO 83 | W&amp;W RainMem X3 </v>
          </cell>
          <cell r="E206" t="str">
            <v>sedlo Endurance 3D women</v>
          </cell>
          <cell r="F206" t="str">
            <v xml:space="preserve">Fietsbroek lang ARCO-PRO 83 | W&amp;W RainMem X3 </v>
          </cell>
          <cell r="G206" t="str">
            <v>Endurance 3D women zeem</v>
          </cell>
          <cell r="H206">
            <v>3140</v>
          </cell>
          <cell r="I206">
            <v>129</v>
          </cell>
          <cell r="J206">
            <v>129</v>
          </cell>
          <cell r="K206">
            <v>75.88</v>
          </cell>
          <cell r="L206">
            <v>265</v>
          </cell>
        </row>
        <row r="207">
          <cell r="A207" t="str">
            <v>n60267-LA58</v>
          </cell>
          <cell r="B207" t="str">
            <v xml:space="preserve">Bib tights ARCO-PRO 58 | W&amp;W RainMem X3 </v>
          </cell>
          <cell r="C207" t="str">
            <v>No pad</v>
          </cell>
          <cell r="D207" t="str">
            <v xml:space="preserve">Čapáky ARCO-PRO 58 | W&amp;W RainMem X3 </v>
          </cell>
          <cell r="E207" t="str">
            <v>bez sedla</v>
          </cell>
          <cell r="F207" t="str">
            <v xml:space="preserve">Fietsbroek lang ARCO-PRO 58 | W&amp;W RainMem X3 </v>
          </cell>
          <cell r="G207" t="str">
            <v>Zonder zeem</v>
          </cell>
          <cell r="H207">
            <v>2190</v>
          </cell>
          <cell r="I207">
            <v>89</v>
          </cell>
          <cell r="J207">
            <v>89</v>
          </cell>
          <cell r="K207">
            <v>52.35</v>
          </cell>
          <cell r="L207">
            <v>185</v>
          </cell>
        </row>
        <row r="209">
          <cell r="A209" t="str">
            <v>ELITE COLLECTION</v>
          </cell>
          <cell r="D209" t="str">
            <v>ELITE</v>
          </cell>
        </row>
        <row r="210">
          <cell r="B210" t="str">
            <v>Jerseys</v>
          </cell>
          <cell r="C210" t="str">
            <v>Note</v>
          </cell>
          <cell r="D210" t="str">
            <v>Dresy</v>
          </cell>
          <cell r="E210" t="str">
            <v>Poznámka</v>
          </cell>
          <cell r="F210" t="str">
            <v>Fietsshirts</v>
          </cell>
          <cell r="G210" t="str">
            <v>Notitie</v>
          </cell>
        </row>
        <row r="211">
          <cell r="A211" t="str">
            <v>n50078-LN52</v>
          </cell>
          <cell r="B211" t="str">
            <v xml:space="preserve">Sleeveless jersey ELITE 52 | Spinn </v>
          </cell>
          <cell r="D211" t="str">
            <v xml:space="preserve">Dres bez rukávu ELITE 52 | Spinn </v>
          </cell>
          <cell r="F211" t="str">
            <v xml:space="preserve">Fietsshirt mouwloos ELITE 52| Spinn </v>
          </cell>
          <cell r="H211">
            <v>1100</v>
          </cell>
          <cell r="I211">
            <v>47</v>
          </cell>
          <cell r="J211">
            <v>47</v>
          </cell>
          <cell r="K211">
            <v>27.65</v>
          </cell>
          <cell r="L211">
            <v>95</v>
          </cell>
        </row>
        <row r="212">
          <cell r="A212" t="str">
            <v>n50078-LS50</v>
          </cell>
          <cell r="B212" t="str">
            <v xml:space="preserve">Jersey S/S ELITE 50 | Spinn </v>
          </cell>
          <cell r="D212" t="str">
            <v xml:space="preserve">Dres krátký rukáv ELITE 50 | Spinn </v>
          </cell>
          <cell r="F212" t="str">
            <v xml:space="preserve">Fietsshirt K/M ELITE 50 | Spinn </v>
          </cell>
          <cell r="H212">
            <v>1100</v>
          </cell>
          <cell r="I212">
            <v>47</v>
          </cell>
          <cell r="J212">
            <v>47</v>
          </cell>
          <cell r="K212">
            <v>27.65</v>
          </cell>
          <cell r="L212">
            <v>95</v>
          </cell>
        </row>
        <row r="213">
          <cell r="A213" t="str">
            <v>n50078-LS51</v>
          </cell>
          <cell r="B213" t="str">
            <v xml:space="preserve">Jersey S/S ELITE 51 | Spinn </v>
          </cell>
          <cell r="C213" t="str">
            <v>small removable pocket</v>
          </cell>
          <cell r="D213" t="str">
            <v>Dres krátký rukáv ELITE 51 | Spinn</v>
          </cell>
          <cell r="E213" t="str">
            <v>odnímatelná kapsička</v>
          </cell>
          <cell r="F213" t="str">
            <v xml:space="preserve">Fietsshirt K/M ELITE 51 | Spinn </v>
          </cell>
          <cell r="G213" t="str">
            <v>waterbestendige binnenzak</v>
          </cell>
          <cell r="H213">
            <v>1200</v>
          </cell>
          <cell r="I213">
            <v>52</v>
          </cell>
          <cell r="J213">
            <v>52</v>
          </cell>
          <cell r="K213">
            <v>30.59</v>
          </cell>
          <cell r="L213">
            <v>105</v>
          </cell>
        </row>
        <row r="214">
          <cell r="A214" t="str">
            <v>n51072-LS53</v>
          </cell>
          <cell r="B214" t="str">
            <v xml:space="preserve">Jersey S/S ELITE 53 | Stripes </v>
          </cell>
          <cell r="D214" t="str">
            <v>Dres krátký rukáv ELITE 53 | Stripes</v>
          </cell>
          <cell r="F214" t="str">
            <v>Fietsshirt K/M ELITE 53 | Stripes</v>
          </cell>
          <cell r="H214">
            <v>1400</v>
          </cell>
          <cell r="I214">
            <v>54</v>
          </cell>
          <cell r="J214">
            <v>54</v>
          </cell>
          <cell r="K214">
            <v>31.76</v>
          </cell>
          <cell r="L214">
            <v>115</v>
          </cell>
        </row>
        <row r="215">
          <cell r="A215" t="str">
            <v>n51072-LS54</v>
          </cell>
          <cell r="B215" t="str">
            <v xml:space="preserve">Jersey S/S ELITE 54 | Stripes </v>
          </cell>
          <cell r="C215" t="str">
            <v>small removable pocket</v>
          </cell>
          <cell r="D215" t="str">
            <v>Dres krátký rukáv ELITE 54 | Stripes</v>
          </cell>
          <cell r="E215" t="str">
            <v>odnímatelná kapsička</v>
          </cell>
          <cell r="F215" t="str">
            <v>Fietsshirt K/M ELITE 54 | Stripes</v>
          </cell>
          <cell r="G215" t="str">
            <v>waterbestendige binnenzak</v>
          </cell>
          <cell r="H215">
            <v>1500</v>
          </cell>
          <cell r="I215">
            <v>59</v>
          </cell>
          <cell r="J215">
            <v>59</v>
          </cell>
          <cell r="K215">
            <v>24.71</v>
          </cell>
          <cell r="L215">
            <v>125</v>
          </cell>
        </row>
        <row r="216">
          <cell r="A216" t="str">
            <v>n50057-LL40</v>
          </cell>
          <cell r="B216" t="str">
            <v xml:space="preserve">Jersey L/S ELITE 40 | ANDORRA </v>
          </cell>
          <cell r="D216" t="str">
            <v xml:space="preserve">Dres dlouhý rukáv ELITE 40 | ANDORRA </v>
          </cell>
          <cell r="F216" t="str">
            <v xml:space="preserve">Fietsshirt L/M ELITE 40 | ANDORRA </v>
          </cell>
          <cell r="H216">
            <v>1390</v>
          </cell>
          <cell r="I216">
            <v>57</v>
          </cell>
          <cell r="J216">
            <v>57</v>
          </cell>
          <cell r="K216">
            <v>33.53</v>
          </cell>
          <cell r="L216">
            <v>120</v>
          </cell>
        </row>
        <row r="217">
          <cell r="B217" t="str">
            <v>Gilets</v>
          </cell>
          <cell r="D217" t="str">
            <v xml:space="preserve"> Vesty</v>
          </cell>
          <cell r="F217" t="str">
            <v>Windstoppers</v>
          </cell>
        </row>
        <row r="218">
          <cell r="A218" t="str">
            <v>n50113-LN19</v>
          </cell>
          <cell r="B218" t="str">
            <v>Gilet ELITE 19 | MicroFibre/net</v>
          </cell>
          <cell r="D218" t="str">
            <v xml:space="preserve"> Vesta ELITE 19 | MicroFibre/síť</v>
          </cell>
          <cell r="F218" t="str">
            <v>Windstopper ELITE 19 | MicroFibre/net</v>
          </cell>
          <cell r="H218">
            <v>1100</v>
          </cell>
          <cell r="I218">
            <v>44</v>
          </cell>
          <cell r="J218">
            <v>44</v>
          </cell>
          <cell r="K218">
            <v>25.88</v>
          </cell>
          <cell r="L218">
            <v>90</v>
          </cell>
        </row>
        <row r="219">
          <cell r="A219" t="str">
            <v>n50126-LN03</v>
          </cell>
          <cell r="B219" t="str">
            <v>Gilet ELITE 03 | W&amp;W Mission Flow</v>
          </cell>
          <cell r="C219" t="str">
            <v>3 back pockets, mesh back</v>
          </cell>
          <cell r="D219" t="str">
            <v xml:space="preserve"> Vesta ELITE 03 | W&amp;W Mission Flow</v>
          </cell>
          <cell r="E219" t="str">
            <v>3 kapsy, zadní díl ze síťoviny</v>
          </cell>
          <cell r="F219" t="str">
            <v>Windstopper ELITE 03 | W&amp;W Mission Flow</v>
          </cell>
          <cell r="G219" t="str">
            <v>achterzak met drie vakken, achterpand van mesh</v>
          </cell>
          <cell r="H219">
            <v>1390</v>
          </cell>
          <cell r="I219">
            <v>57</v>
          </cell>
          <cell r="J219">
            <v>57</v>
          </cell>
          <cell r="K219">
            <v>33.53</v>
          </cell>
          <cell r="L219">
            <v>120</v>
          </cell>
        </row>
        <row r="220">
          <cell r="A220" t="str">
            <v>n50128-LN05</v>
          </cell>
          <cell r="B220" t="str">
            <v>Gilet ELITE 05 | W&amp;W Mission Flow</v>
          </cell>
          <cell r="C220" t="str">
            <v>3 back pockets, membrane back</v>
          </cell>
          <cell r="D220" t="str">
            <v xml:space="preserve"> Vesta ELITE 05 | W&amp;W Mission Flow</v>
          </cell>
          <cell r="E220" t="str">
            <v>3 kapsy, zadní díl z membrány</v>
          </cell>
          <cell r="F220" t="str">
            <v>Windstopper ELITE 05 | W&amp;W Mission Flow</v>
          </cell>
          <cell r="G220" t="str">
            <v>achterzak met drie vakken, achterpand van membraan</v>
          </cell>
          <cell r="H220">
            <v>1490</v>
          </cell>
          <cell r="I220">
            <v>66</v>
          </cell>
          <cell r="J220">
            <v>66</v>
          </cell>
          <cell r="K220">
            <v>38.82</v>
          </cell>
          <cell r="L220">
            <v>140</v>
          </cell>
        </row>
        <row r="221">
          <cell r="B221" t="str">
            <v>Jackets</v>
          </cell>
          <cell r="D221" t="str">
            <v xml:space="preserve"> Bundy</v>
          </cell>
          <cell r="F221" t="str">
            <v>Jacks</v>
          </cell>
        </row>
        <row r="222">
          <cell r="A222" t="str">
            <v>n50213-LL19</v>
          </cell>
          <cell r="B222" t="str">
            <v>Jacket ELITE 19 | MicroFibre</v>
          </cell>
          <cell r="D222" t="str">
            <v xml:space="preserve"> Bunda ELITE 19 | MicroFibre</v>
          </cell>
          <cell r="F222" t="str">
            <v>Jack ELITE 19 | MicroFibre</v>
          </cell>
          <cell r="H222">
            <v>1590</v>
          </cell>
          <cell r="I222">
            <v>66</v>
          </cell>
          <cell r="J222">
            <v>66</v>
          </cell>
          <cell r="K222">
            <v>38.82</v>
          </cell>
          <cell r="L222">
            <v>135</v>
          </cell>
        </row>
        <row r="223">
          <cell r="A223" t="str">
            <v>n50248-LL06</v>
          </cell>
          <cell r="B223" t="str">
            <v>Jacket ELITE 06 | W&amp;W Mission Flow</v>
          </cell>
          <cell r="D223" t="str">
            <v xml:space="preserve"> Bunda ELITE 06 | W&amp;W Mission Flow</v>
          </cell>
          <cell r="F223" t="str">
            <v>Jack ELITE 06 | W&amp;W Mission Flow</v>
          </cell>
          <cell r="H223">
            <v>2190</v>
          </cell>
          <cell r="I223">
            <v>92</v>
          </cell>
          <cell r="J223">
            <v>92</v>
          </cell>
          <cell r="K223">
            <v>54.12</v>
          </cell>
          <cell r="L223">
            <v>195</v>
          </cell>
        </row>
        <row r="224">
          <cell r="A224" t="str">
            <v>n50248-LZ07</v>
          </cell>
          <cell r="B224" t="str">
            <v>Jacket ELITE-Z 07 | W&amp;W Mission Flow</v>
          </cell>
          <cell r="C224" t="str">
            <v>removable sleeves</v>
          </cell>
          <cell r="D224" t="str">
            <v xml:space="preserve"> Bunda ELITE-Z 07 | W&amp;W Mission Flow</v>
          </cell>
          <cell r="E224" t="str">
            <v>odepínací rukávy</v>
          </cell>
          <cell r="F224" t="str">
            <v>Jack ELITE-Z 07 | W&amp;W Mission Flow</v>
          </cell>
          <cell r="G224" t="str">
            <v>afneembare mouwen</v>
          </cell>
          <cell r="H224">
            <v>2590</v>
          </cell>
          <cell r="I224">
            <v>109</v>
          </cell>
          <cell r="J224">
            <v>109</v>
          </cell>
          <cell r="K224">
            <v>64.12</v>
          </cell>
          <cell r="L224">
            <v>225</v>
          </cell>
        </row>
        <row r="225">
          <cell r="A225" t="str">
            <v>n50249-LL06</v>
          </cell>
          <cell r="B225" t="str">
            <v>Jacket ELITE 06 | W&amp;W Winter Flow</v>
          </cell>
          <cell r="D225" t="str">
            <v xml:space="preserve"> Bunda ELITE 06 | W&amp;W Winter Flow</v>
          </cell>
          <cell r="F225" t="str">
            <v>Jack ELITE 06 | W&amp;W Winter Flow</v>
          </cell>
          <cell r="H225">
            <v>2590</v>
          </cell>
          <cell r="I225">
            <v>109</v>
          </cell>
          <cell r="J225">
            <v>109</v>
          </cell>
          <cell r="K225">
            <v>64.12</v>
          </cell>
          <cell r="L225">
            <v>225</v>
          </cell>
        </row>
        <row r="226">
          <cell r="B226" t="str">
            <v>Shorts</v>
          </cell>
          <cell r="D226" t="str">
            <v xml:space="preserve"> Kraťasy</v>
          </cell>
          <cell r="F226" t="str">
            <v>Fietsbroeks</v>
          </cell>
        </row>
        <row r="227">
          <cell r="A227" t="str">
            <v>n60069-LA89</v>
          </cell>
          <cell r="B227" t="str">
            <v xml:space="preserve">Bib shorts ARCO-ELITE 89 | Lycra POWER </v>
          </cell>
          <cell r="C227" t="str">
            <v>Endurance 3D women pad</v>
          </cell>
          <cell r="D227" t="str">
            <v xml:space="preserve"> Kraťasy ARCO-ELITE 89 | Lycra POWER </v>
          </cell>
          <cell r="E227" t="str">
            <v>sedlo Endurance 3D women</v>
          </cell>
          <cell r="F227" t="str">
            <v xml:space="preserve">Fietsbroek ARCO-ELITE 89 | Lycra POWER </v>
          </cell>
          <cell r="G227" t="str">
            <v>Endurance 3D women zeem</v>
          </cell>
          <cell r="H227">
            <v>2190</v>
          </cell>
          <cell r="I227">
            <v>84.5</v>
          </cell>
          <cell r="J227">
            <v>84.5</v>
          </cell>
          <cell r="K227">
            <v>49.71</v>
          </cell>
          <cell r="L227">
            <v>195</v>
          </cell>
        </row>
        <row r="228">
          <cell r="A228" t="str">
            <v>n60069-UA89</v>
          </cell>
          <cell r="B228" t="str">
            <v xml:space="preserve">Bib shorts ARCO-ELITE 89 | Lycra POWER </v>
          </cell>
          <cell r="C228" t="str">
            <v>Endurance 3D women pad, men´s cut</v>
          </cell>
          <cell r="D228" t="str">
            <v xml:space="preserve"> Kraťasy ARCO-ELITE 89 | Lycra POWER </v>
          </cell>
          <cell r="E228" t="str">
            <v>sedlo Endurance 3D women, pánský střih</v>
          </cell>
          <cell r="F228" t="str">
            <v xml:space="preserve">Fietsbroek ARCO-ELITE 89 | Lycra POWER </v>
          </cell>
          <cell r="G228" t="str">
            <v>Endurance 3D women zeem, verlengde beenlengte</v>
          </cell>
          <cell r="H228">
            <v>2190</v>
          </cell>
          <cell r="I228">
            <v>84.5</v>
          </cell>
          <cell r="J228">
            <v>84.5</v>
          </cell>
          <cell r="K228">
            <v>49.71</v>
          </cell>
          <cell r="L228">
            <v>195</v>
          </cell>
        </row>
        <row r="229">
          <cell r="A229" t="str">
            <v>n60069-LA50</v>
          </cell>
          <cell r="B229" t="str">
            <v xml:space="preserve">Bib shorts ARCO-ELITE 50 | Lycra POWER </v>
          </cell>
          <cell r="C229" t="str">
            <v>Zoom X women pad</v>
          </cell>
          <cell r="D229" t="str">
            <v xml:space="preserve"> Kraťasy ARCO-ELITE 50 | Lycra POWER </v>
          </cell>
          <cell r="E229" t="str">
            <v>sedlo Zoom X women</v>
          </cell>
          <cell r="F229" t="str">
            <v xml:space="preserve">Fietsbroek ARCO-ELITE 50 | Lycra POWER </v>
          </cell>
          <cell r="G229" t="str">
            <v>Zoom X women zeem</v>
          </cell>
          <cell r="H229">
            <v>1590</v>
          </cell>
          <cell r="I229">
            <v>59.5</v>
          </cell>
          <cell r="J229">
            <v>59.5</v>
          </cell>
          <cell r="K229">
            <v>35</v>
          </cell>
          <cell r="L229">
            <v>150</v>
          </cell>
        </row>
        <row r="230">
          <cell r="A230" t="str">
            <v>n60069-UA50</v>
          </cell>
          <cell r="B230" t="str">
            <v xml:space="preserve">Bib shorts ARCO-ELITE 50 | Lycra POWER </v>
          </cell>
          <cell r="C230" t="str">
            <v>Zoom X women pad, men´s cut</v>
          </cell>
          <cell r="D230" t="str">
            <v xml:space="preserve"> Kraťasy ARCO-ELITE 50 | Lycra POWER </v>
          </cell>
          <cell r="E230" t="str">
            <v>sedlo Zoom X women, pánský střih</v>
          </cell>
          <cell r="F230" t="str">
            <v xml:space="preserve">Fietsbroek ARCO-ELITE 50 | Lycra POWER </v>
          </cell>
          <cell r="G230" t="str">
            <v>Zoom X women zeem, verlengde beenlengte</v>
          </cell>
          <cell r="H230">
            <v>1590</v>
          </cell>
          <cell r="I230">
            <v>59.5</v>
          </cell>
          <cell r="J230">
            <v>59.5</v>
          </cell>
          <cell r="K230">
            <v>35</v>
          </cell>
          <cell r="L230">
            <v>150</v>
          </cell>
        </row>
        <row r="231">
          <cell r="A231" t="str">
            <v>n60064-LA52</v>
          </cell>
          <cell r="B231" t="str">
            <v xml:space="preserve">Bib shorts ARCO-ELITE 52 | ROUBAIX </v>
          </cell>
          <cell r="C231" t="str">
            <v>Endurance 3D women pad</v>
          </cell>
          <cell r="D231" t="str">
            <v xml:space="preserve"> Kraťasy ARCO-ELITE 52 | ROUBAIX </v>
          </cell>
          <cell r="E231" t="str">
            <v>sedlo Endurance 3D women</v>
          </cell>
          <cell r="F231" t="str">
            <v xml:space="preserve">Fietsbroek ARCO-ELITE 52 | ROUBAIX </v>
          </cell>
          <cell r="G231" t="str">
            <v>Endurance 3D women zeem</v>
          </cell>
          <cell r="H231">
            <v>2240</v>
          </cell>
          <cell r="I231">
            <v>89</v>
          </cell>
          <cell r="J231">
            <v>89</v>
          </cell>
          <cell r="K231">
            <v>52.35</v>
          </cell>
          <cell r="L231">
            <v>200</v>
          </cell>
        </row>
        <row r="232">
          <cell r="A232" t="str">
            <v>n60064-UA52</v>
          </cell>
          <cell r="B232" t="str">
            <v xml:space="preserve">Bib shorts ARCO-ELITE 52 | ROUBAIX </v>
          </cell>
          <cell r="C232" t="str">
            <v>Endurance 3D women pad, men´s cut</v>
          </cell>
          <cell r="D232" t="str">
            <v xml:space="preserve"> Kraťasy ARCO-ELITE 52 | ROUBAIX </v>
          </cell>
          <cell r="E232" t="str">
            <v>sedlo Endurance 3D women, pánský střih</v>
          </cell>
          <cell r="F232" t="str">
            <v xml:space="preserve">Fietsbroek ARCO-ELITE 52 | ROUBAIX </v>
          </cell>
          <cell r="G232" t="str">
            <v>Endurance 3D women zeem, verlengde beenlengte</v>
          </cell>
          <cell r="H232">
            <v>2240</v>
          </cell>
          <cell r="I232">
            <v>89</v>
          </cell>
          <cell r="J232">
            <v>89</v>
          </cell>
          <cell r="K232">
            <v>52.35</v>
          </cell>
          <cell r="L232">
            <v>200</v>
          </cell>
        </row>
        <row r="233">
          <cell r="A233" t="str">
            <v>n60064-LA51</v>
          </cell>
          <cell r="B233" t="str">
            <v xml:space="preserve">Bib shorts ARCO-ELITE 51 | ROUBAIX </v>
          </cell>
          <cell r="C233" t="str">
            <v>Zoom X women pad</v>
          </cell>
          <cell r="D233" t="str">
            <v xml:space="preserve"> Kraťasy ARCO-ELITE 51 | ROUBAIX </v>
          </cell>
          <cell r="E233" t="str">
            <v>sedlo Zoom X women</v>
          </cell>
          <cell r="F233" t="str">
            <v xml:space="preserve">Fietsbroek ARCO-ELITE 51 | ROUBAIX </v>
          </cell>
          <cell r="G233" t="str">
            <v>Zoom X women zeem</v>
          </cell>
          <cell r="H233">
            <v>1640</v>
          </cell>
          <cell r="I233">
            <v>64</v>
          </cell>
          <cell r="J233">
            <v>64</v>
          </cell>
          <cell r="K233">
            <v>37.65</v>
          </cell>
          <cell r="L233">
            <v>155</v>
          </cell>
        </row>
        <row r="234">
          <cell r="A234" t="str">
            <v>n60064-UA51</v>
          </cell>
          <cell r="B234" t="str">
            <v xml:space="preserve">Bib shorts ARCO-ELITE 51 | ROUBAIX </v>
          </cell>
          <cell r="C234" t="str">
            <v>Zoom X women pad, men´s cut</v>
          </cell>
          <cell r="D234" t="str">
            <v xml:space="preserve"> Kraťasy ARCO-ELITE 51 | ROUBAIX </v>
          </cell>
          <cell r="E234" t="str">
            <v>sedlo Zoom X women, pánský střih</v>
          </cell>
          <cell r="F234" t="str">
            <v xml:space="preserve">Fietsbroek ARCO-ELITE 51 | ROUBAIX </v>
          </cell>
          <cell r="G234" t="str">
            <v>Zoom X women zeem, verlengde beenlengte</v>
          </cell>
          <cell r="H234">
            <v>1640</v>
          </cell>
          <cell r="I234">
            <v>64</v>
          </cell>
          <cell r="J234">
            <v>64</v>
          </cell>
          <cell r="K234">
            <v>37.65</v>
          </cell>
          <cell r="L234">
            <v>155</v>
          </cell>
        </row>
        <row r="235">
          <cell r="A235" t="str">
            <v>n60018-LA85</v>
          </cell>
          <cell r="B235" t="str">
            <v xml:space="preserve">Shorts (no bibs) ARCO-ELITE 85| Lycra POWER </v>
          </cell>
          <cell r="C235" t="str">
            <v>Endurance 3D women pad</v>
          </cell>
          <cell r="D235" t="str">
            <v xml:space="preserve">Kraťasy bez šlí ARCO-ELITE 85| Lycra POWER </v>
          </cell>
          <cell r="E235" t="str">
            <v>sedlo Endurance 3D women</v>
          </cell>
          <cell r="F235" t="str">
            <v xml:space="preserve">Fietsbroek (no bibs) ARCO-ELITE 85| Lycra POWER </v>
          </cell>
          <cell r="G235" t="str">
            <v>Endurance 3D women zeem</v>
          </cell>
          <cell r="H235">
            <v>1890</v>
          </cell>
          <cell r="I235">
            <v>79</v>
          </cell>
          <cell r="J235">
            <v>79</v>
          </cell>
          <cell r="K235">
            <v>46.47</v>
          </cell>
          <cell r="L235">
            <v>185</v>
          </cell>
        </row>
        <row r="236">
          <cell r="A236" t="str">
            <v>n60018-LA71</v>
          </cell>
          <cell r="B236" t="str">
            <v xml:space="preserve">Shorts (no bibs) ARCO-ELITE 71 | Lycra POWER </v>
          </cell>
          <cell r="C236" t="str">
            <v>Zoom X women pad</v>
          </cell>
          <cell r="D236" t="str">
            <v xml:space="preserve">Kraťasy bez šlí ARCO-ELITE 71 | Lycra POWER </v>
          </cell>
          <cell r="E236" t="str">
            <v>sedlo Zoom X women</v>
          </cell>
          <cell r="F236" t="str">
            <v xml:space="preserve">Fietsbroek (no bibs) ARCO-ELITE 71 | Lycra POWER </v>
          </cell>
          <cell r="G236" t="str">
            <v>Zoom X women zeem</v>
          </cell>
          <cell r="H236">
            <v>1290</v>
          </cell>
          <cell r="I236">
            <v>54</v>
          </cell>
          <cell r="J236">
            <v>54</v>
          </cell>
          <cell r="K236">
            <v>31.76</v>
          </cell>
          <cell r="L236">
            <v>140</v>
          </cell>
        </row>
        <row r="237">
          <cell r="B237" t="str">
            <v>3/4 tights</v>
          </cell>
          <cell r="D237" t="str">
            <v xml:space="preserve"> Golfky</v>
          </cell>
          <cell r="F237" t="str">
            <v>Fietsbroeks 3/4</v>
          </cell>
        </row>
        <row r="238">
          <cell r="A238" t="str">
            <v>n60169-LA52</v>
          </cell>
          <cell r="B238" t="str">
            <v xml:space="preserve">3/4 bib tights ARCO-ELITE 52 | Lycra POWER </v>
          </cell>
          <cell r="C238" t="str">
            <v>Endurance 3D women pad</v>
          </cell>
          <cell r="D238" t="str">
            <v xml:space="preserve"> Golfky ARCO-ELITE 52 | Lycra POWER </v>
          </cell>
          <cell r="E238" t="str">
            <v>sedlo Endurance 3D women</v>
          </cell>
          <cell r="F238" t="str">
            <v xml:space="preserve">Fietsbroek 3/4 ARCO-ELITE 52 | Lycra POWER </v>
          </cell>
          <cell r="G238" t="str">
            <v>Endurance 3D women zeem</v>
          </cell>
          <cell r="H238">
            <v>2290</v>
          </cell>
          <cell r="I238">
            <v>92</v>
          </cell>
          <cell r="J238">
            <v>92</v>
          </cell>
          <cell r="K238">
            <v>54.12</v>
          </cell>
          <cell r="L238">
            <v>205</v>
          </cell>
        </row>
        <row r="239">
          <cell r="A239" t="str">
            <v>n60169-LA51</v>
          </cell>
          <cell r="B239" t="str">
            <v xml:space="preserve">3/4 bib tights ARCO-ELITE 51 | Lycra POWER </v>
          </cell>
          <cell r="C239" t="str">
            <v>Zoom X women pad</v>
          </cell>
          <cell r="D239" t="str">
            <v xml:space="preserve"> Golfky ARCO-ELITE 51 | Lycra POWER </v>
          </cell>
          <cell r="E239" t="str">
            <v>sedlo Zoom X women</v>
          </cell>
          <cell r="F239" t="str">
            <v xml:space="preserve">Fietsbroek 3/4 ARCO-ELITE 51 | Lycra POWER </v>
          </cell>
          <cell r="G239" t="str">
            <v>Zoom X women zeem</v>
          </cell>
          <cell r="H239">
            <v>1690</v>
          </cell>
          <cell r="I239">
            <v>67</v>
          </cell>
          <cell r="J239">
            <v>67</v>
          </cell>
          <cell r="K239">
            <v>39.409999999999997</v>
          </cell>
          <cell r="L239">
            <v>160</v>
          </cell>
        </row>
        <row r="240">
          <cell r="A240" t="str">
            <v>n60164-LA52</v>
          </cell>
          <cell r="B240" t="str">
            <v xml:space="preserve">3/4 bib tights ARCO-ELITE 52 | ROUBAIX </v>
          </cell>
          <cell r="C240" t="str">
            <v>Endurance 3D women pad</v>
          </cell>
          <cell r="D240" t="str">
            <v xml:space="preserve"> Golfky ARCO-ELITE 52 | ROUBAIX </v>
          </cell>
          <cell r="E240" t="str">
            <v>sedlo Endurance 3D women</v>
          </cell>
          <cell r="F240" t="str">
            <v xml:space="preserve">Fietsbroek 3/4 ARCO-ELITE 52 | ROUBAIX </v>
          </cell>
          <cell r="G240" t="str">
            <v>Endurance 3D women zeem</v>
          </cell>
          <cell r="H240">
            <v>2340</v>
          </cell>
          <cell r="I240">
            <v>95.5</v>
          </cell>
          <cell r="J240">
            <v>95.5</v>
          </cell>
          <cell r="K240">
            <v>59.18</v>
          </cell>
          <cell r="L240">
            <v>210</v>
          </cell>
        </row>
        <row r="241">
          <cell r="A241" t="str">
            <v>n60164-LA51</v>
          </cell>
          <cell r="B241" t="str">
            <v xml:space="preserve">3/4 bib tights ARCO-ELITE 51 | ROUBAIX </v>
          </cell>
          <cell r="C241" t="str">
            <v>Zoom X women pad</v>
          </cell>
          <cell r="D241" t="str">
            <v xml:space="preserve"> Golfky ARCO-ELITE 51 | ROUBAIX </v>
          </cell>
          <cell r="E241" t="str">
            <v>sedlo Zoom X women</v>
          </cell>
          <cell r="F241" t="str">
            <v xml:space="preserve">Fietsbroek 3/4 ARCO-ELITE 51 | ROUBAIX </v>
          </cell>
          <cell r="G241" t="str">
            <v>Zoom X women zeem</v>
          </cell>
          <cell r="H241">
            <v>1740</v>
          </cell>
          <cell r="I241">
            <v>70.5</v>
          </cell>
          <cell r="J241">
            <v>70.5</v>
          </cell>
          <cell r="K241">
            <v>41.47</v>
          </cell>
          <cell r="L241">
            <v>165</v>
          </cell>
        </row>
        <row r="242">
          <cell r="A242" t="str">
            <v>n60118-LA78</v>
          </cell>
          <cell r="B242" t="str">
            <v xml:space="preserve">3/4 tights ARCO-ELITE 78 | Lycra POWER </v>
          </cell>
          <cell r="C242" t="str">
            <v>Endurance 3D women pad</v>
          </cell>
          <cell r="D242" t="str">
            <v xml:space="preserve">Golfky bez šlí ARCO-ELITE 78 | Lycra POWER </v>
          </cell>
          <cell r="E242" t="str">
            <v>sedlo Endurance 3D women</v>
          </cell>
          <cell r="F242" t="str">
            <v xml:space="preserve">Fietsbroek 3/4 (no bibs) ARCO-ELITE 78 | Lycra POWER </v>
          </cell>
          <cell r="G242" t="str">
            <v>Endurance 3D women zeem</v>
          </cell>
          <cell r="H242">
            <v>1990</v>
          </cell>
          <cell r="I242">
            <v>86.5</v>
          </cell>
          <cell r="J242">
            <v>86.5</v>
          </cell>
          <cell r="K242">
            <v>50.88</v>
          </cell>
          <cell r="L242">
            <v>170</v>
          </cell>
        </row>
        <row r="243">
          <cell r="A243" t="str">
            <v>n60118-LA77</v>
          </cell>
          <cell r="B243" t="str">
            <v xml:space="preserve">3/4 tights ARCO-ELITE 77 | Lycra POWER </v>
          </cell>
          <cell r="C243" t="str">
            <v>Zoom X women pad</v>
          </cell>
          <cell r="D243" t="str">
            <v xml:space="preserve">Golfky bez šlí ARCO-ELITE 77 | Lycra POWER </v>
          </cell>
          <cell r="E243" t="str">
            <v>sedlo Zoom X women</v>
          </cell>
          <cell r="F243" t="str">
            <v xml:space="preserve">Fietsbroek 3/4 (no bibs) ARCO-ELITE 77 | Lycra POWER </v>
          </cell>
          <cell r="G243" t="str">
            <v>Zoom X women zeem</v>
          </cell>
          <cell r="H243">
            <v>1390</v>
          </cell>
          <cell r="I243">
            <v>61.5</v>
          </cell>
          <cell r="J243">
            <v>61.5</v>
          </cell>
          <cell r="K243">
            <v>36.18</v>
          </cell>
          <cell r="L243">
            <v>125</v>
          </cell>
        </row>
        <row r="244">
          <cell r="A244" t="str">
            <v>n60113-LA78</v>
          </cell>
          <cell r="B244" t="str">
            <v xml:space="preserve">3/4 tights ARCO-ELITE 78 | ROUBAIX </v>
          </cell>
          <cell r="C244" t="str">
            <v>Endurance 3D women pad</v>
          </cell>
          <cell r="D244" t="str">
            <v xml:space="preserve">Golfky bez šlí ARCO-ELITE 78 | ROUBAIX </v>
          </cell>
          <cell r="E244" t="str">
            <v>sedlo Endurance 3D women</v>
          </cell>
          <cell r="F244" t="str">
            <v xml:space="preserve">Fietsbroek 3/4 (no bibs) ARCO-ELITE 78 | ROUBAIX </v>
          </cell>
          <cell r="G244" t="str">
            <v>Endurance 3D women zeem</v>
          </cell>
          <cell r="H244">
            <v>1940</v>
          </cell>
          <cell r="I244">
            <v>90</v>
          </cell>
          <cell r="J244">
            <v>90</v>
          </cell>
          <cell r="K244">
            <v>52.94</v>
          </cell>
          <cell r="L244">
            <v>175</v>
          </cell>
        </row>
        <row r="245">
          <cell r="A245" t="str">
            <v>n60113-LA77</v>
          </cell>
          <cell r="B245" t="str">
            <v xml:space="preserve">3/4 tights ARCO-ELITE 77 | ROUBAIX </v>
          </cell>
          <cell r="C245" t="str">
            <v>Zoom X women pad</v>
          </cell>
          <cell r="D245" t="str">
            <v xml:space="preserve">Golfky bez šlí ARCO-ELITE 77 | ROUBAIX </v>
          </cell>
          <cell r="E245" t="str">
            <v>sedlo Zoom X women</v>
          </cell>
          <cell r="F245" t="str">
            <v xml:space="preserve">Fietsbroek 3/4 (no bibs) ARCO-ELITE 77 | ROUBAIX </v>
          </cell>
          <cell r="G245" t="str">
            <v>Zoom X women zeem</v>
          </cell>
          <cell r="H245">
            <v>1340</v>
          </cell>
          <cell r="I245">
            <v>65</v>
          </cell>
          <cell r="J245">
            <v>65</v>
          </cell>
          <cell r="K245">
            <v>38.24</v>
          </cell>
          <cell r="L245">
            <v>130</v>
          </cell>
        </row>
        <row r="246">
          <cell r="B246" t="str">
            <v>Tights</v>
          </cell>
          <cell r="D246" t="str">
            <v xml:space="preserve"> Čapáky</v>
          </cell>
          <cell r="F246" t="str">
            <v>Fietsbroek lang</v>
          </cell>
        </row>
        <row r="247">
          <cell r="A247" t="str">
            <v>n60266-LA88</v>
          </cell>
          <cell r="B247" t="str">
            <v xml:space="preserve">Bib tights ARCO-ELITE 88 | ROUBAIX </v>
          </cell>
          <cell r="C247" t="str">
            <v>Endurance 3D women pad</v>
          </cell>
          <cell r="D247" t="str">
            <v xml:space="preserve">Čapáky ARCO-ELITE 88 | ROUBAIX </v>
          </cell>
          <cell r="E247" t="str">
            <v>sedlo Endurance 3D women</v>
          </cell>
          <cell r="F247" t="str">
            <v xml:space="preserve">Fietsbroek lang ARCO-ELITE 88 | ROUBAIX </v>
          </cell>
          <cell r="G247" t="str">
            <v>Endurance 3D women zeem</v>
          </cell>
          <cell r="H247">
            <v>2540</v>
          </cell>
          <cell r="I247">
            <v>104</v>
          </cell>
          <cell r="J247">
            <v>104</v>
          </cell>
          <cell r="K247">
            <v>61.18</v>
          </cell>
          <cell r="L247">
            <v>230</v>
          </cell>
        </row>
        <row r="248">
          <cell r="A248" t="str">
            <v>n60266-LA53</v>
          </cell>
          <cell r="B248" t="str">
            <v xml:space="preserve">Bib tights ARCO-ELITE 53 | ROUBAIX </v>
          </cell>
          <cell r="C248" t="str">
            <v>Zoom X women pad</v>
          </cell>
          <cell r="D248" t="str">
            <v xml:space="preserve">Čapáky ARCO-ELITE 53 | ROUBAIX </v>
          </cell>
          <cell r="E248" t="str">
            <v>sedlo Zoom X women</v>
          </cell>
          <cell r="F248" t="str">
            <v xml:space="preserve">Fietsbroek lang ARCO-ELITE 53 | ROUBAIX </v>
          </cell>
          <cell r="G248" t="str">
            <v>Zoom X women zeem</v>
          </cell>
          <cell r="H248">
            <v>1940</v>
          </cell>
          <cell r="I248">
            <v>79</v>
          </cell>
          <cell r="J248">
            <v>79</v>
          </cell>
          <cell r="K248">
            <v>46.47</v>
          </cell>
          <cell r="L248">
            <v>185</v>
          </cell>
        </row>
        <row r="249">
          <cell r="A249" t="str">
            <v>n60266-LA90</v>
          </cell>
          <cell r="B249" t="str">
            <v xml:space="preserve">Bib tights ARCO-ELITE 90 | ROUBAIX </v>
          </cell>
          <cell r="C249" t="str">
            <v>No pad</v>
          </cell>
          <cell r="D249" t="str">
            <v xml:space="preserve">Čapáky ARCO-ELITE 90 | ROUBAIX </v>
          </cell>
          <cell r="E249" t="str">
            <v>Bez sedla</v>
          </cell>
          <cell r="F249" t="str">
            <v xml:space="preserve">Fietsbroek lang ARCO-ELITE 90 | ROUBAIX </v>
          </cell>
          <cell r="G249" t="str">
            <v>Zonder zeem</v>
          </cell>
          <cell r="H249">
            <v>1590</v>
          </cell>
          <cell r="I249">
            <v>64</v>
          </cell>
          <cell r="J249">
            <v>64</v>
          </cell>
          <cell r="K249">
            <v>37.65</v>
          </cell>
          <cell r="L249">
            <v>150</v>
          </cell>
        </row>
        <row r="250">
          <cell r="A250" t="str">
            <v>n60213-LA80</v>
          </cell>
          <cell r="B250" t="str">
            <v xml:space="preserve">Tights (no bibs) ARCO-ELITE 80 | ROUBAIX </v>
          </cell>
          <cell r="C250" t="str">
            <v>Endurance 3D women pad</v>
          </cell>
          <cell r="D250" t="str">
            <v xml:space="preserve">Čapáky bez šlí ARCO-ELITE 80 | ROUBAIX </v>
          </cell>
          <cell r="E250" t="str">
            <v>sedlo Endurance 3D women</v>
          </cell>
          <cell r="F250" t="str">
            <v xml:space="preserve">Fietsbroek lang (no bibs) ARCO-ELITE 80 | ROUBAIX </v>
          </cell>
          <cell r="G250" t="str">
            <v>Endurance 3D women zeem</v>
          </cell>
          <cell r="H250">
            <v>2240</v>
          </cell>
          <cell r="I250">
            <v>98.5</v>
          </cell>
          <cell r="J250">
            <v>98.5</v>
          </cell>
          <cell r="K250">
            <v>57.94</v>
          </cell>
          <cell r="L250">
            <v>190</v>
          </cell>
        </row>
        <row r="251">
          <cell r="A251" t="str">
            <v>n60213-LA79</v>
          </cell>
          <cell r="B251" t="str">
            <v xml:space="preserve">Tights (no bibs) ARCO-ELITE 79 | ROUBAIX </v>
          </cell>
          <cell r="C251" t="str">
            <v>Zoom X women pad</v>
          </cell>
          <cell r="D251" t="str">
            <v xml:space="preserve">Čapáky bez šlí ARCO-ELITE 79 | ROUBAIX </v>
          </cell>
          <cell r="E251" t="str">
            <v>sedlo, Zoom X women</v>
          </cell>
          <cell r="F251" t="str">
            <v xml:space="preserve">Fietsbroek lang (no bibs) ARCO-ELITE 79 | ROUBAIX </v>
          </cell>
          <cell r="G251" t="str">
            <v>Zoom X women zeem</v>
          </cell>
          <cell r="H251">
            <v>1640</v>
          </cell>
          <cell r="I251">
            <v>73.5</v>
          </cell>
          <cell r="J251">
            <v>73.5</v>
          </cell>
          <cell r="K251">
            <v>43.24</v>
          </cell>
          <cell r="L251">
            <v>145</v>
          </cell>
        </row>
        <row r="252">
          <cell r="A252" t="str">
            <v>n60213-LA45</v>
          </cell>
          <cell r="B252" t="str">
            <v xml:space="preserve">Tights (no bibs) ARCO-ELITE 45 | ROUBAIX </v>
          </cell>
          <cell r="C252" t="str">
            <v>No pad</v>
          </cell>
          <cell r="D252" t="str">
            <v xml:space="preserve">Čapáky bez šlí ARCO-ELITE 45 | ROUBAIX </v>
          </cell>
          <cell r="E252" t="str">
            <v>Bez sedla</v>
          </cell>
          <cell r="F252" t="str">
            <v xml:space="preserve">Fietsbroek lang (no bibs) ARCO-ELITE 45 | ROUBAIX </v>
          </cell>
          <cell r="G252" t="str">
            <v>Zonder zeem</v>
          </cell>
          <cell r="H252">
            <v>1290</v>
          </cell>
          <cell r="I252">
            <v>58.5</v>
          </cell>
          <cell r="J252">
            <v>58.5</v>
          </cell>
          <cell r="K252">
            <v>34.409999999999997</v>
          </cell>
          <cell r="L252">
            <v>115</v>
          </cell>
        </row>
        <row r="253">
          <cell r="B253" t="str">
            <v>Skinsuits</v>
          </cell>
          <cell r="D253" t="str">
            <v>Kombinézy</v>
          </cell>
          <cell r="F253" t="str">
            <v>Fietssuits</v>
          </cell>
        </row>
        <row r="254">
          <cell r="A254" t="str">
            <v>n56018-UA35</v>
          </cell>
          <cell r="B254" t="str">
            <v xml:space="preserve">Skinsuit S/S ELITE-A 35 | Lycra POWER </v>
          </cell>
          <cell r="C254" t="str">
            <v>Endurance 3D women pad</v>
          </cell>
          <cell r="D254" t="str">
            <v xml:space="preserve">Kombi krátký rukáv ELITE-A 35 | Lycra POWER </v>
          </cell>
          <cell r="E254" t="str">
            <v>sedlo Endurance 3D women</v>
          </cell>
          <cell r="F254" t="str">
            <v xml:space="preserve">Fietssuit K/M ELITE-A 35 | Lycra POWER </v>
          </cell>
          <cell r="G254" t="str">
            <v>Endurance 3D women zeem</v>
          </cell>
          <cell r="H254">
            <v>3290</v>
          </cell>
          <cell r="I254">
            <v>149</v>
          </cell>
          <cell r="J254">
            <v>149</v>
          </cell>
          <cell r="K254">
            <v>87.65</v>
          </cell>
          <cell r="L254">
            <v>295</v>
          </cell>
        </row>
        <row r="255">
          <cell r="A255" t="str">
            <v>n56018-UA34</v>
          </cell>
          <cell r="B255" t="str">
            <v xml:space="preserve">Skinsuit S/S ELITE-A 34 | Lycra POWER </v>
          </cell>
          <cell r="C255" t="str">
            <v>Zoom X women pad</v>
          </cell>
          <cell r="D255" t="str">
            <v xml:space="preserve">Kombi krátký rukáv ELITE-A 34 | Lycra POWER </v>
          </cell>
          <cell r="E255" t="str">
            <v>sedlo Zoom X women</v>
          </cell>
          <cell r="F255" t="str">
            <v xml:space="preserve">Fietssuit K/M ELITE-A 34 | Lycra POWER </v>
          </cell>
          <cell r="G255" t="str">
            <v>Zoom X women zeem</v>
          </cell>
          <cell r="H255">
            <v>2690</v>
          </cell>
          <cell r="I255">
            <v>124</v>
          </cell>
          <cell r="J255">
            <v>124</v>
          </cell>
          <cell r="K255">
            <v>72.94</v>
          </cell>
          <cell r="L255">
            <v>250</v>
          </cell>
        </row>
        <row r="256">
          <cell r="A256" t="str">
            <v>n56018-UA33</v>
          </cell>
          <cell r="B256" t="str">
            <v xml:space="preserve">Skinsuit S/S ELITE-A 33 | Lycra POWER </v>
          </cell>
          <cell r="C256" t="str">
            <v>Endurance 3D women pad, one small back pocket</v>
          </cell>
          <cell r="D256" t="str">
            <v xml:space="preserve">Kombi krátký rukáv ELITE-A 33 | Lycra POWER </v>
          </cell>
          <cell r="E256" t="str">
            <v>sedlo Endurance 3D women, malá kapsa na zádech</v>
          </cell>
          <cell r="F256" t="str">
            <v xml:space="preserve">Fietssuit K/M ELITE-A 33 | Lycra POWER </v>
          </cell>
          <cell r="G256" t="str">
            <v>Endurance 3D women zeem, achterzak</v>
          </cell>
          <cell r="H256">
            <v>3290</v>
          </cell>
          <cell r="I256">
            <v>149</v>
          </cell>
          <cell r="J256">
            <v>149</v>
          </cell>
          <cell r="K256">
            <v>87.65</v>
          </cell>
          <cell r="L256">
            <v>295</v>
          </cell>
        </row>
        <row r="257">
          <cell r="A257" t="str">
            <v>n56018-UA32</v>
          </cell>
          <cell r="B257" t="str">
            <v xml:space="preserve">Skinsuit S/S ELITE-A 32 | Lycra POWER </v>
          </cell>
          <cell r="C257" t="str">
            <v>Zoom X women pad, one small back pocket</v>
          </cell>
          <cell r="D257" t="str">
            <v xml:space="preserve">Kombi krátký rukáv ELITE-A 32 | Lycra POWER </v>
          </cell>
          <cell r="E257" t="str">
            <v>sedlo Zoom X women, malá kapsa na zádech</v>
          </cell>
          <cell r="F257" t="str">
            <v xml:space="preserve">Fietssuit K/M ELITE-A 32 | Lycra POWER </v>
          </cell>
          <cell r="G257" t="str">
            <v>Zoom X women zeem, achterzak</v>
          </cell>
          <cell r="H257">
            <v>2690</v>
          </cell>
          <cell r="I257">
            <v>124</v>
          </cell>
          <cell r="J257">
            <v>124</v>
          </cell>
          <cell r="K257">
            <v>72.94</v>
          </cell>
          <cell r="L257">
            <v>250</v>
          </cell>
        </row>
        <row r="258">
          <cell r="A258" t="str">
            <v>n56028-UA35</v>
          </cell>
          <cell r="B258" t="str">
            <v xml:space="preserve">Skinsuit L/S ELITE-A 35 | Lycra POWER </v>
          </cell>
          <cell r="C258" t="str">
            <v>Endurance 3D women pad</v>
          </cell>
          <cell r="D258" t="str">
            <v xml:space="preserve">Kombi dlouhý rukáv ELITE-A 35 | Lycra POWER </v>
          </cell>
          <cell r="E258" t="str">
            <v>sedlo Endurance 3D women</v>
          </cell>
          <cell r="F258" t="str">
            <v xml:space="preserve">Fietssuit L/M ELITE-A 35 | Lycra POWER </v>
          </cell>
          <cell r="G258" t="str">
            <v>Endurance 3D women zeem</v>
          </cell>
          <cell r="H258">
            <v>3390</v>
          </cell>
          <cell r="I258">
            <v>154</v>
          </cell>
          <cell r="J258">
            <v>154</v>
          </cell>
          <cell r="K258">
            <v>90.59</v>
          </cell>
          <cell r="L258">
            <v>305</v>
          </cell>
        </row>
        <row r="259">
          <cell r="A259" t="str">
            <v>n56028-UA34</v>
          </cell>
          <cell r="B259" t="str">
            <v xml:space="preserve">Skinsuit L/S ELITE-A 34 | Lycra POWER </v>
          </cell>
          <cell r="C259" t="str">
            <v>Zoom X women pad</v>
          </cell>
          <cell r="D259" t="str">
            <v xml:space="preserve">Kombi dlouhý rukáv ELITE-A 34 | Lycra POWER </v>
          </cell>
          <cell r="E259" t="str">
            <v>sedlo Zoom X women</v>
          </cell>
          <cell r="F259" t="str">
            <v xml:space="preserve">Fietssuit L/M ELITE-A 34 | Lycra POWER </v>
          </cell>
          <cell r="G259" t="str">
            <v>Zoom X women zeem</v>
          </cell>
          <cell r="H259">
            <v>2790</v>
          </cell>
          <cell r="I259">
            <v>129</v>
          </cell>
          <cell r="J259">
            <v>129</v>
          </cell>
          <cell r="K259">
            <v>75.88</v>
          </cell>
          <cell r="L259">
            <v>260</v>
          </cell>
        </row>
        <row r="260">
          <cell r="A260" t="str">
            <v>n56028-UA33</v>
          </cell>
          <cell r="B260" t="str">
            <v xml:space="preserve">Skinsuit L/S ELITE-A 33 | Lycra POWER </v>
          </cell>
          <cell r="C260" t="str">
            <v>Endurance 3D women pad, one small back pocket</v>
          </cell>
          <cell r="D260" t="str">
            <v xml:space="preserve">Kombi dlouhý rukáv ELITE-A 33 | Lycra POWER </v>
          </cell>
          <cell r="E260" t="str">
            <v>sedlo Endurance 3D women, malá kapsa na zádech</v>
          </cell>
          <cell r="F260" t="str">
            <v xml:space="preserve">Fietssuit L/M ELITE-A 33 | Lycra POWER </v>
          </cell>
          <cell r="G260" t="str">
            <v>Endurance 3D women zeem, achterzak</v>
          </cell>
          <cell r="H260">
            <v>3390</v>
          </cell>
          <cell r="I260">
            <v>154</v>
          </cell>
          <cell r="J260">
            <v>154</v>
          </cell>
          <cell r="K260">
            <v>90.59</v>
          </cell>
          <cell r="L260">
            <v>305</v>
          </cell>
        </row>
        <row r="261">
          <cell r="A261" t="str">
            <v>n56028-UA32</v>
          </cell>
          <cell r="B261" t="str">
            <v xml:space="preserve">Skinsuit L/S ELITE-A 32 | Lycra POWER </v>
          </cell>
          <cell r="C261" t="str">
            <v>Zoom X women pad, one small back pocket</v>
          </cell>
          <cell r="D261" t="str">
            <v xml:space="preserve">Kombi dlouhý rukáv ELITE-A 32 | Lycra POWER </v>
          </cell>
          <cell r="E261" t="str">
            <v>sedlo Zoom X women, malá kapsa na zádech</v>
          </cell>
          <cell r="F261" t="str">
            <v xml:space="preserve">Fietssuit L/M ELITE-A 32 | Lycra POWER </v>
          </cell>
          <cell r="G261" t="str">
            <v>Zoom X women zeem, achterzak</v>
          </cell>
          <cell r="H261">
            <v>2790</v>
          </cell>
          <cell r="I261">
            <v>129</v>
          </cell>
          <cell r="J261">
            <v>129</v>
          </cell>
          <cell r="K261">
            <v>75.88</v>
          </cell>
          <cell r="L261">
            <v>260</v>
          </cell>
        </row>
        <row r="262">
          <cell r="A262" t="str">
            <v>n56016-UA35</v>
          </cell>
          <cell r="B262" t="str">
            <v xml:space="preserve">Skinsuit S/S ELITE-A 35 | REVOLUTIONAL </v>
          </cell>
          <cell r="C262" t="str">
            <v>Endurance 3D women pad</v>
          </cell>
          <cell r="D262" t="str">
            <v xml:space="preserve">Kombi krátký rukáv ELITE-A 35 | REVOLUTIONAL </v>
          </cell>
          <cell r="E262" t="str">
            <v>sedlo Endurance 3D women</v>
          </cell>
          <cell r="F262" t="str">
            <v xml:space="preserve">Fietssuit K/M ELITE-A 35 | REVOLUTIONAL </v>
          </cell>
          <cell r="G262" t="str">
            <v>Endurance 3D women zeem</v>
          </cell>
          <cell r="H262">
            <v>3290</v>
          </cell>
          <cell r="I262">
            <v>149</v>
          </cell>
          <cell r="J262">
            <v>149</v>
          </cell>
          <cell r="K262">
            <v>87.65</v>
          </cell>
          <cell r="L262">
            <v>295</v>
          </cell>
        </row>
        <row r="263">
          <cell r="A263" t="str">
            <v>n56016-UA34</v>
          </cell>
          <cell r="B263" t="str">
            <v xml:space="preserve">Skinsuit S/S ELITE-A 34 | REVOLUTIONAL </v>
          </cell>
          <cell r="C263" t="str">
            <v>Zoom X women pad</v>
          </cell>
          <cell r="D263" t="str">
            <v xml:space="preserve">Kombi krátký rukáv ELITE-A 34 | REVOLUTIONAL </v>
          </cell>
          <cell r="E263" t="str">
            <v>sedlo Zoom X women</v>
          </cell>
          <cell r="F263" t="str">
            <v xml:space="preserve">Fietssuit K/M ELITE-A 34 | REVOLUTIONAL </v>
          </cell>
          <cell r="G263" t="str">
            <v>Zoom X women zeem</v>
          </cell>
          <cell r="H263">
            <v>2690</v>
          </cell>
          <cell r="I263">
            <v>124</v>
          </cell>
          <cell r="J263">
            <v>124</v>
          </cell>
          <cell r="K263">
            <v>72.94</v>
          </cell>
          <cell r="L263">
            <v>250</v>
          </cell>
        </row>
        <row r="264">
          <cell r="A264" t="str">
            <v>n56016-UA33</v>
          </cell>
          <cell r="B264" t="str">
            <v xml:space="preserve">Skinsuit S/S ELITE-A 33 | REVOLUTIONAL </v>
          </cell>
          <cell r="C264" t="str">
            <v>Endurance 3D women pad, one small back pocket</v>
          </cell>
          <cell r="D264" t="str">
            <v xml:space="preserve">Kombi krátký rukáv ELITE-A 33 | REVOLUTIONAL </v>
          </cell>
          <cell r="E264" t="str">
            <v>sedlo Endurance 3D women, malá kapsa na zádech</v>
          </cell>
          <cell r="F264" t="str">
            <v xml:space="preserve">Fietssuit K/M ELITE-A 33 | REVOLUTIONAL </v>
          </cell>
          <cell r="G264" t="str">
            <v>Endurance 3D women zeem, achterzak</v>
          </cell>
          <cell r="H264">
            <v>3290</v>
          </cell>
          <cell r="I264">
            <v>149</v>
          </cell>
          <cell r="J264">
            <v>149</v>
          </cell>
          <cell r="K264">
            <v>87.65</v>
          </cell>
          <cell r="L264">
            <v>295</v>
          </cell>
        </row>
        <row r="265">
          <cell r="A265" t="str">
            <v>n56016-UA32</v>
          </cell>
          <cell r="B265" t="str">
            <v xml:space="preserve">Skinsuit S/S ELITE-A 32 | REVOLUTIONAL </v>
          </cell>
          <cell r="C265" t="str">
            <v>Zoom X women pad, one small back pocket</v>
          </cell>
          <cell r="D265" t="str">
            <v xml:space="preserve">Kombi krátký rukáv ELITE-A 32 | REVOLUTIONAL </v>
          </cell>
          <cell r="E265" t="str">
            <v>sedlo Zoom X women, malá kapsa na zádech</v>
          </cell>
          <cell r="F265" t="str">
            <v xml:space="preserve">Fietssuit K/M ELITE-A 32 | REVOLUTIONAL </v>
          </cell>
          <cell r="G265" t="str">
            <v>Zoom X women zeem, achterzak</v>
          </cell>
          <cell r="H265">
            <v>2690</v>
          </cell>
          <cell r="I265">
            <v>124</v>
          </cell>
          <cell r="J265">
            <v>124</v>
          </cell>
          <cell r="K265">
            <v>72.94</v>
          </cell>
          <cell r="L265">
            <v>250</v>
          </cell>
        </row>
        <row r="266">
          <cell r="A266" t="str">
            <v>n56026-UA35</v>
          </cell>
          <cell r="B266" t="str">
            <v xml:space="preserve">Skinsuit L/S ELITE-A 35 | REVOLUTIONAL </v>
          </cell>
          <cell r="C266" t="str">
            <v>Endurance 3D women pad</v>
          </cell>
          <cell r="D266" t="str">
            <v xml:space="preserve">Kombi dlouhý rukáv ELITE-A 35 | REVOLUTIONAL </v>
          </cell>
          <cell r="E266" t="str">
            <v>sedlo Endurance 3D women</v>
          </cell>
          <cell r="F266" t="str">
            <v xml:space="preserve">Fietssuit L/M ELITE-A 35 | REVOLUTIONAL </v>
          </cell>
          <cell r="G266" t="str">
            <v>Endurance 3D women zeem</v>
          </cell>
          <cell r="H266">
            <v>3390</v>
          </cell>
          <cell r="I266">
            <v>154</v>
          </cell>
          <cell r="J266">
            <v>154</v>
          </cell>
          <cell r="K266">
            <v>90.59</v>
          </cell>
          <cell r="L266">
            <v>305</v>
          </cell>
        </row>
        <row r="267">
          <cell r="A267" t="str">
            <v>n56026-UA34</v>
          </cell>
          <cell r="B267" t="str">
            <v xml:space="preserve">Skinsuit L/S ELITE-A 34 | REVOLUTIONAL </v>
          </cell>
          <cell r="C267" t="str">
            <v>Zoom X women pad</v>
          </cell>
          <cell r="D267" t="str">
            <v xml:space="preserve">Kombi dlouhý rukáv ELITE-A 34 | REVOLUTIONAL </v>
          </cell>
          <cell r="E267" t="str">
            <v>sedlo Zoom X women</v>
          </cell>
          <cell r="F267" t="str">
            <v xml:space="preserve">Fietssuit L/M ELITE-A 34 | REVOLUTIONAL </v>
          </cell>
          <cell r="G267" t="str">
            <v>Zoom X women zeem</v>
          </cell>
          <cell r="H267">
            <v>2790</v>
          </cell>
          <cell r="I267">
            <v>129</v>
          </cell>
          <cell r="J267">
            <v>129</v>
          </cell>
          <cell r="K267">
            <v>75.88</v>
          </cell>
          <cell r="L267">
            <v>260</v>
          </cell>
        </row>
        <row r="268">
          <cell r="A268" t="str">
            <v>n56026-UA33</v>
          </cell>
          <cell r="B268" t="str">
            <v xml:space="preserve">Skinsuit L/S ELITE-A 33 | REVOLUTIONAL </v>
          </cell>
          <cell r="C268" t="str">
            <v>Endurance 3D women pad, one small back pocket</v>
          </cell>
          <cell r="D268" t="str">
            <v xml:space="preserve">Kombi dlouhý rukáv ELITE-A 33 | REVOLUTIONAL </v>
          </cell>
          <cell r="E268" t="str">
            <v>sedlo Endurance 3D women, malá kapsa na zádech</v>
          </cell>
          <cell r="F268" t="str">
            <v xml:space="preserve">Fietssuit L/M ELITE-A 33 | REVOLUTIONAL </v>
          </cell>
          <cell r="G268" t="str">
            <v>Endurance 3D women zeem, achterzak</v>
          </cell>
          <cell r="H268">
            <v>3390</v>
          </cell>
          <cell r="I268">
            <v>154</v>
          </cell>
          <cell r="J268">
            <v>154</v>
          </cell>
          <cell r="K268">
            <v>90.59</v>
          </cell>
          <cell r="L268">
            <v>305</v>
          </cell>
        </row>
        <row r="269">
          <cell r="A269" t="str">
            <v>n56026-UA32</v>
          </cell>
          <cell r="B269" t="str">
            <v xml:space="preserve">Skinsuit L/S ELITE-A 32 | REVOLUTIONAL </v>
          </cell>
          <cell r="C269" t="str">
            <v>Zoom X women pad, one small back pocket</v>
          </cell>
          <cell r="D269" t="str">
            <v xml:space="preserve">Kombi dlouhý rukáv ELITE-A 32 | REVOLUTIONAL </v>
          </cell>
          <cell r="E269" t="str">
            <v>sedlo Zoom X women, malá kapsa na zádech</v>
          </cell>
          <cell r="F269" t="str">
            <v xml:space="preserve">Fietssuit L/M ELITE-A 32 | REVOLUTIONAL </v>
          </cell>
          <cell r="G269" t="str">
            <v>Zoom X women zeem, achterzak</v>
          </cell>
          <cell r="H269">
            <v>2790</v>
          </cell>
          <cell r="I269">
            <v>129</v>
          </cell>
          <cell r="J269">
            <v>129</v>
          </cell>
          <cell r="K269">
            <v>75.88</v>
          </cell>
          <cell r="L269">
            <v>260</v>
          </cell>
        </row>
        <row r="271">
          <cell r="A271" t="str">
            <v>ACTIVE COLLECTION</v>
          </cell>
          <cell r="D271" t="str">
            <v>ACTIVE</v>
          </cell>
          <cell r="F271" t="str">
            <v>ACTIVE COLLECTIE</v>
          </cell>
        </row>
        <row r="272">
          <cell r="B272" t="str">
            <v>Jerseys</v>
          </cell>
          <cell r="C272" t="str">
            <v>Note</v>
          </cell>
          <cell r="D272" t="str">
            <v>Dresy</v>
          </cell>
          <cell r="E272" t="str">
            <v>Poznámka</v>
          </cell>
          <cell r="F272" t="str">
            <v>Fietsshirts</v>
          </cell>
          <cell r="G272" t="str">
            <v>Notitie</v>
          </cell>
        </row>
        <row r="273">
          <cell r="A273" t="str">
            <v>n50070-LS41</v>
          </cell>
          <cell r="B273" t="str">
            <v xml:space="preserve">Jersey S/S ACTIVE 41| Spinn </v>
          </cell>
          <cell r="D273" t="str">
            <v xml:space="preserve">Dres krátký rukáv ACTIVE 41 | Spinn </v>
          </cell>
          <cell r="F273" t="str">
            <v xml:space="preserve">Fietsshirt K/M ACTIVE 41| Spinn </v>
          </cell>
          <cell r="H273">
            <v>990</v>
          </cell>
          <cell r="I273">
            <v>42.5</v>
          </cell>
          <cell r="J273">
            <v>42.5</v>
          </cell>
          <cell r="K273">
            <v>25</v>
          </cell>
          <cell r="L273">
            <v>85</v>
          </cell>
        </row>
        <row r="274">
          <cell r="A274" t="str">
            <v>n50016-LS06</v>
          </cell>
          <cell r="B274" t="str">
            <v xml:space="preserve">Jersey S/S ACTIVE 06 | Devan </v>
          </cell>
          <cell r="C274" t="str">
            <v>long zipper</v>
          </cell>
          <cell r="D274" t="str">
            <v xml:space="preserve">Dres krátký rukáv ACTIVE 06 | Devan </v>
          </cell>
          <cell r="E274" t="str">
            <v>dlouhý zip</v>
          </cell>
          <cell r="F274" t="str">
            <v xml:space="preserve">Fietsshirt K/M ACTIVE 06 | Devan </v>
          </cell>
          <cell r="G274" t="str">
            <v>lange rits</v>
          </cell>
          <cell r="H274">
            <v>940</v>
          </cell>
          <cell r="I274">
            <v>39.5</v>
          </cell>
          <cell r="J274">
            <v>39.5</v>
          </cell>
          <cell r="K274">
            <v>23.24</v>
          </cell>
          <cell r="L274">
            <v>80</v>
          </cell>
        </row>
        <row r="275">
          <cell r="A275" t="str">
            <v>n50016-LS37</v>
          </cell>
          <cell r="B275" t="str">
            <v xml:space="preserve">Jersey S/S ACTIVE 37 | Devan </v>
          </cell>
          <cell r="C275" t="str">
            <v>short zipper</v>
          </cell>
          <cell r="D275" t="str">
            <v xml:space="preserve">Dres krátký rukáv ACTIVE 37 | Devan </v>
          </cell>
          <cell r="E275" t="str">
            <v>krátký zip</v>
          </cell>
          <cell r="F275" t="str">
            <v xml:space="preserve">Fietsshirt K/M ACTIVE 37 | Devan </v>
          </cell>
          <cell r="G275" t="str">
            <v>korte rits</v>
          </cell>
          <cell r="H275">
            <v>890</v>
          </cell>
          <cell r="I275">
            <v>36.5</v>
          </cell>
          <cell r="J275">
            <v>36.5</v>
          </cell>
          <cell r="K275">
            <v>21.47</v>
          </cell>
          <cell r="L275">
            <v>75</v>
          </cell>
        </row>
        <row r="276">
          <cell r="A276" t="str">
            <v>n50016-LL06</v>
          </cell>
          <cell r="B276" t="str">
            <v xml:space="preserve">Jersey L/S ACTIVE 06| Devan </v>
          </cell>
          <cell r="D276" t="str">
            <v xml:space="preserve">Dres dlouhý rukáv ACTIVE 06 | Devan </v>
          </cell>
          <cell r="F276" t="str">
            <v xml:space="preserve">Fietsshirt L/M ACTIVE 06 | Devan </v>
          </cell>
          <cell r="H276">
            <v>1040</v>
          </cell>
          <cell r="I276">
            <v>47</v>
          </cell>
          <cell r="J276">
            <v>47</v>
          </cell>
          <cell r="K276">
            <v>27.65</v>
          </cell>
          <cell r="L276">
            <v>90</v>
          </cell>
        </row>
        <row r="277">
          <cell r="A277" t="str">
            <v>n50055-LL06</v>
          </cell>
          <cell r="B277" t="str">
            <v xml:space="preserve">Jersey L/S ACTIVE 06 | FLANDERS </v>
          </cell>
          <cell r="D277" t="str">
            <v xml:space="preserve">Dres dlouhý rukáv ACTIVE 06 | FLANDERS </v>
          </cell>
          <cell r="F277" t="str">
            <v xml:space="preserve">Fietsshirt L/M ACTIVE 06 | FLANDERS </v>
          </cell>
          <cell r="H277">
            <v>1240</v>
          </cell>
          <cell r="I277">
            <v>52.5</v>
          </cell>
          <cell r="J277">
            <v>52.5</v>
          </cell>
          <cell r="K277">
            <v>30.88</v>
          </cell>
          <cell r="L277">
            <v>105</v>
          </cell>
        </row>
        <row r="278">
          <cell r="B278" t="str">
            <v>Jackets</v>
          </cell>
          <cell r="D278" t="str">
            <v>Bundy</v>
          </cell>
          <cell r="F278" t="str">
            <v>Jacks</v>
          </cell>
        </row>
        <row r="279">
          <cell r="A279" t="str">
            <v>n50232-LL16</v>
          </cell>
          <cell r="B279" t="str">
            <v>Jacket ACTIVE 16 | W&amp;W Primavera</v>
          </cell>
          <cell r="D279" t="str">
            <v>Bunda ACTIVE 16 | W&amp;W Primavera</v>
          </cell>
          <cell r="F279" t="str">
            <v>Jack ACTIVE 16 | W&amp;W Primavera</v>
          </cell>
          <cell r="H279">
            <v>1590</v>
          </cell>
          <cell r="I279">
            <v>68</v>
          </cell>
          <cell r="J279">
            <v>68</v>
          </cell>
          <cell r="K279">
            <v>40</v>
          </cell>
          <cell r="L279">
            <v>140</v>
          </cell>
        </row>
        <row r="280">
          <cell r="B280" t="str">
            <v>Shorts</v>
          </cell>
          <cell r="D280" t="str">
            <v>Kraťasy</v>
          </cell>
          <cell r="F280" t="str">
            <v>Fietsbroeks</v>
          </cell>
        </row>
        <row r="281">
          <cell r="A281" t="str">
            <v>n60067-LA14</v>
          </cell>
          <cell r="B281" t="str">
            <v xml:space="preserve">Bib shorts ARCO-ACTIVE 14 | Lycra </v>
          </cell>
          <cell r="C281" t="str">
            <v>Speed women pad</v>
          </cell>
          <cell r="D281" t="str">
            <v xml:space="preserve">Kraťasy ARCO-ACTIVE 14 | Lycra </v>
          </cell>
          <cell r="E281" t="str">
            <v>sedlo Speed women</v>
          </cell>
          <cell r="F281" t="str">
            <v xml:space="preserve">Fietsbroek ARCO-ACTIVE 14 | Lycra </v>
          </cell>
          <cell r="G281" t="str">
            <v>Speed women zeem</v>
          </cell>
          <cell r="H281">
            <v>1090</v>
          </cell>
          <cell r="I281">
            <v>45.5</v>
          </cell>
          <cell r="J281">
            <v>45.5</v>
          </cell>
          <cell r="K281">
            <v>26.76</v>
          </cell>
          <cell r="L281">
            <v>95</v>
          </cell>
        </row>
        <row r="282">
          <cell r="A282" t="str">
            <v>n60067-UA02</v>
          </cell>
          <cell r="B282" t="str">
            <v xml:space="preserve">Bib shorts ARCO-ACTIVE 02 | Lycra </v>
          </cell>
          <cell r="C282" t="str">
            <v>Zoom X women pad, men´s cut</v>
          </cell>
          <cell r="D282" t="str">
            <v xml:space="preserve">Kraťasy ARCO-ACTIVE 02 | Lycra </v>
          </cell>
          <cell r="E282" t="str">
            <v>sedlo Zoom X women, pánský střih</v>
          </cell>
          <cell r="F282" t="str">
            <v xml:space="preserve">Fietsbroek ARCO-ACTIVE 02 | Lycra </v>
          </cell>
          <cell r="G282" t="str">
            <v>Zoom X women zeem, verlengde beenlengte</v>
          </cell>
          <cell r="H282">
            <v>1090</v>
          </cell>
          <cell r="I282">
            <v>45.5</v>
          </cell>
          <cell r="J282">
            <v>45.5</v>
          </cell>
          <cell r="K282">
            <v>26.76</v>
          </cell>
          <cell r="L282">
            <v>95</v>
          </cell>
        </row>
        <row r="283">
          <cell r="A283" t="str">
            <v>n60011-LA14</v>
          </cell>
          <cell r="B283" t="str">
            <v xml:space="preserve">Shorts (no bibs) ARCO-ACTIVE 14 | Lycra </v>
          </cell>
          <cell r="C283" t="str">
            <v>Speed women pad</v>
          </cell>
          <cell r="D283" t="str">
            <v xml:space="preserve">Kraťasy bez šlí ARCO-ACTIVE 14 | Lycra </v>
          </cell>
          <cell r="E283" t="str">
            <v>sedlo Speed women</v>
          </cell>
          <cell r="F283" t="str">
            <v xml:space="preserve">Fietsbroek (no bibs) ARCO-ACTIVE 14 | Lycra </v>
          </cell>
          <cell r="G283" t="str">
            <v>Speed women zeem</v>
          </cell>
          <cell r="H283">
            <v>990</v>
          </cell>
          <cell r="I283">
            <v>42</v>
          </cell>
          <cell r="J283">
            <v>42</v>
          </cell>
          <cell r="K283">
            <v>24.71</v>
          </cell>
          <cell r="L283">
            <v>85</v>
          </cell>
        </row>
        <row r="285">
          <cell r="A285" t="str">
            <v>BIKER</v>
          </cell>
          <cell r="D285" t="str">
            <v>BIKER</v>
          </cell>
          <cell r="F285" t="str">
            <v>BIKER</v>
          </cell>
        </row>
        <row r="286">
          <cell r="B286" t="str">
            <v>Jerseys</v>
          </cell>
          <cell r="C286" t="str">
            <v>Note</v>
          </cell>
          <cell r="D286" t="str">
            <v>Dresy</v>
          </cell>
          <cell r="E286" t="str">
            <v>Poznámka</v>
          </cell>
          <cell r="F286" t="str">
            <v>Fietsshirts</v>
          </cell>
          <cell r="G286" t="str">
            <v>Notitie</v>
          </cell>
        </row>
        <row r="287">
          <cell r="A287" t="str">
            <v>n50026-LS17</v>
          </cell>
          <cell r="B287" t="str">
            <v xml:space="preserve">Jersey S/S BIKER 17 | Devan </v>
          </cell>
          <cell r="C287" t="str">
            <v>short zipper</v>
          </cell>
          <cell r="D287" t="str">
            <v xml:space="preserve">Dres krátký rukáv BIKER 17 | Devan </v>
          </cell>
          <cell r="E287" t="str">
            <v>krátký zip</v>
          </cell>
          <cell r="F287" t="str">
            <v xml:space="preserve">Fietsshirt K/M BIKER 17 | Devan </v>
          </cell>
          <cell r="G287" t="str">
            <v>korte rits</v>
          </cell>
          <cell r="H287">
            <v>990</v>
          </cell>
          <cell r="I287">
            <v>41.5</v>
          </cell>
          <cell r="J287">
            <v>41.5</v>
          </cell>
          <cell r="K287">
            <v>24.41</v>
          </cell>
          <cell r="L287">
            <v>85</v>
          </cell>
        </row>
        <row r="288">
          <cell r="A288" t="str">
            <v>n50026-LS14</v>
          </cell>
          <cell r="B288" t="str">
            <v xml:space="preserve">Jersey S/S BIKER 14 | Devan </v>
          </cell>
          <cell r="C288" t="str">
            <v>long zipper</v>
          </cell>
          <cell r="D288" t="str">
            <v xml:space="preserve">Dres krátký rukáv BIKER 14 | Devan </v>
          </cell>
          <cell r="E288" t="str">
            <v>dlouhý zip</v>
          </cell>
          <cell r="F288" t="str">
            <v xml:space="preserve">Fietsshirt K/M BIKER 14 | Devan </v>
          </cell>
          <cell r="G288" t="str">
            <v>lange rits</v>
          </cell>
          <cell r="H288">
            <v>1040</v>
          </cell>
          <cell r="I288">
            <v>44.5</v>
          </cell>
          <cell r="J288">
            <v>44.5</v>
          </cell>
          <cell r="K288">
            <v>26.18</v>
          </cell>
          <cell r="L288">
            <v>90</v>
          </cell>
        </row>
        <row r="289">
          <cell r="A289" t="str">
            <v>n50025-LL15</v>
          </cell>
          <cell r="B289" t="str">
            <v xml:space="preserve">Jersey L/S BIKER 15 | FLANDERS </v>
          </cell>
          <cell r="D289" t="str">
            <v xml:space="preserve">Dres dlouhý rukáv BIKER 15 | FLANDERS </v>
          </cell>
          <cell r="F289" t="str">
            <v xml:space="preserve">Fietsshirt L/M BIKER 15 | FLANDERS </v>
          </cell>
          <cell r="H289">
            <v>1290</v>
          </cell>
          <cell r="I289">
            <v>57.5</v>
          </cell>
          <cell r="J289">
            <v>57.5</v>
          </cell>
          <cell r="K289">
            <v>33.82</v>
          </cell>
          <cell r="L289">
            <v>115</v>
          </cell>
        </row>
        <row r="290">
          <cell r="B290" t="str">
            <v>Shorts</v>
          </cell>
          <cell r="C290" t="str">
            <v>Note</v>
          </cell>
          <cell r="D290" t="str">
            <v>Kraťasy</v>
          </cell>
          <cell r="E290" t="str">
            <v>Poznámka</v>
          </cell>
          <cell r="F290" t="str">
            <v>Fietsbroeks</v>
          </cell>
          <cell r="G290" t="str">
            <v>Notitie</v>
          </cell>
        </row>
        <row r="291">
          <cell r="A291" t="str">
            <v>n61017-LP17</v>
          </cell>
          <cell r="B291" t="str">
            <v>Shorts BIKER 17</v>
          </cell>
          <cell r="D291" t="str">
            <v>Kraťasy BIKER 17</v>
          </cell>
          <cell r="F291" t="str">
            <v>Fietsbroeks BIKER 17</v>
          </cell>
          <cell r="H291">
            <v>1190</v>
          </cell>
          <cell r="I291">
            <v>51</v>
          </cell>
          <cell r="J291">
            <v>51</v>
          </cell>
          <cell r="K291">
            <v>30</v>
          </cell>
          <cell r="L291">
            <v>105</v>
          </cell>
        </row>
        <row r="293">
          <cell r="A293" t="str">
            <v>PODIUM</v>
          </cell>
          <cell r="D293" t="str">
            <v>PODIUM</v>
          </cell>
          <cell r="F293" t="str">
            <v>PODIUM</v>
          </cell>
        </row>
        <row r="294">
          <cell r="B294" t="str">
            <v>Jerseys</v>
          </cell>
          <cell r="C294" t="str">
            <v>Note</v>
          </cell>
          <cell r="D294" t="str">
            <v>Dresy</v>
          </cell>
          <cell r="E294" t="str">
            <v>Poznámka</v>
          </cell>
          <cell r="F294" t="str">
            <v>Fietsshirts</v>
          </cell>
          <cell r="G294" t="str">
            <v>Notitie</v>
          </cell>
        </row>
        <row r="295">
          <cell r="A295" t="str">
            <v>n50016-LL39</v>
          </cell>
          <cell r="B295" t="str">
            <v xml:space="preserve">Jersey L/S PODIUM 39 | Devan </v>
          </cell>
          <cell r="D295" t="str">
            <v xml:space="preserve">Dres dlouhý rukáv PODIUM 39 | Devan </v>
          </cell>
          <cell r="F295" t="str">
            <v xml:space="preserve">Fietsshirt L/M PODIUM 39 | Devan </v>
          </cell>
          <cell r="H295">
            <v>1090</v>
          </cell>
          <cell r="I295">
            <v>47</v>
          </cell>
          <cell r="J295">
            <v>47</v>
          </cell>
          <cell r="K295">
            <v>27.65</v>
          </cell>
          <cell r="L295">
            <v>90</v>
          </cell>
        </row>
        <row r="297">
          <cell r="A297" t="str">
            <v>PRO COLLECTION</v>
          </cell>
          <cell r="C297" t="str">
            <v>Note</v>
          </cell>
          <cell r="D297" t="str">
            <v>PRO</v>
          </cell>
          <cell r="E297" t="str">
            <v>Poznámka</v>
          </cell>
          <cell r="F297" t="str">
            <v>PRO COLLECTIE</v>
          </cell>
          <cell r="G297" t="str">
            <v>Notitie</v>
          </cell>
          <cell r="H297" t="str">
            <v>CZK 2022</v>
          </cell>
          <cell r="I297" t="str">
            <v>EU 2022</v>
          </cell>
          <cell r="J297" t="str">
            <v>GBP 2022</v>
          </cell>
          <cell r="K297" t="str">
            <v>Distributors 2022</v>
          </cell>
          <cell r="L297" t="str">
            <v>AUD 2022</v>
          </cell>
        </row>
        <row r="298">
          <cell r="A298" t="str">
            <v>n56069-JA27</v>
          </cell>
          <cell r="B298" t="str">
            <v xml:space="preserve">Skinsuit S/S PRO 27 | Brios/SPEED </v>
          </cell>
          <cell r="C298" t="str">
            <v>Endurance Kid pad</v>
          </cell>
          <cell r="D298" t="str">
            <v xml:space="preserve">Kombi krátký rukáv PRO 27 | Brios/SPEED </v>
          </cell>
          <cell r="E298" t="str">
            <v>sedlo Endurance Kid</v>
          </cell>
          <cell r="F298" t="str">
            <v xml:space="preserve">Fietssuit K/M PRO 27 | Brios/SPEED </v>
          </cell>
          <cell r="G298" t="str">
            <v>Endurance Kid zeem</v>
          </cell>
          <cell r="H298">
            <v>2390</v>
          </cell>
          <cell r="I298">
            <v>99</v>
          </cell>
          <cell r="J298">
            <v>99</v>
          </cell>
          <cell r="K298">
            <v>58.24</v>
          </cell>
          <cell r="L298">
            <v>210</v>
          </cell>
        </row>
        <row r="299">
          <cell r="H299" t="str">
            <v>Cena bez DPH</v>
          </cell>
          <cell r="I299" t="str">
            <v>Price excl. VAT</v>
          </cell>
          <cell r="J299" t="str">
            <v>Price excl. VAT</v>
          </cell>
          <cell r="K299" t="str">
            <v>Price excl. VAT</v>
          </cell>
          <cell r="L299" t="str">
            <v>Price excl. VAT</v>
          </cell>
        </row>
        <row r="300">
          <cell r="A300" t="str">
            <v>ELITE COLLECTION</v>
          </cell>
          <cell r="D300" t="str">
            <v>ELITE</v>
          </cell>
          <cell r="F300" t="str">
            <v>ELITE COLLECTIE</v>
          </cell>
        </row>
        <row r="301">
          <cell r="B301" t="str">
            <v>Jerseys</v>
          </cell>
          <cell r="C301" t="str">
            <v>Note</v>
          </cell>
          <cell r="D301" t="str">
            <v>Dresy</v>
          </cell>
          <cell r="E301" t="str">
            <v>Poznámka</v>
          </cell>
          <cell r="F301" t="str">
            <v>Fietsshirts</v>
          </cell>
          <cell r="G301" t="str">
            <v>Notitie</v>
          </cell>
        </row>
        <row r="302">
          <cell r="A302" t="str">
            <v>n51072-JS55</v>
          </cell>
          <cell r="B302" t="str">
            <v xml:space="preserve">Jersey S/S ELITE 55 | Stripes </v>
          </cell>
          <cell r="D302" t="str">
            <v xml:space="preserve">Dres krátký rukáv ELITE 55 | Stripes </v>
          </cell>
          <cell r="F302" t="str">
            <v xml:space="preserve">Fietsshirt K/M ELITE 55 | Stripes </v>
          </cell>
          <cell r="H302">
            <v>1090</v>
          </cell>
          <cell r="I302">
            <v>44</v>
          </cell>
          <cell r="J302">
            <v>44</v>
          </cell>
          <cell r="K302">
            <v>25.88</v>
          </cell>
          <cell r="L302">
            <v>90</v>
          </cell>
        </row>
        <row r="303">
          <cell r="B303" t="str">
            <v>Gilets</v>
          </cell>
          <cell r="D303" t="str">
            <v>Vesty</v>
          </cell>
          <cell r="F303" t="str">
            <v>Windstoppers</v>
          </cell>
        </row>
        <row r="304">
          <cell r="A304" t="str">
            <v>n50126-JN23</v>
          </cell>
          <cell r="B304" t="str">
            <v>Gilet ELITE 23 | W&amp;W Mission Flow/net</v>
          </cell>
          <cell r="D304" t="str">
            <v xml:space="preserve">Vesta ELITE 23 | W&amp;W Mission Flow/síť   </v>
          </cell>
          <cell r="F304" t="str">
            <v>Windstopper ELITE 23 | W&amp;W Mission Flow/net</v>
          </cell>
          <cell r="H304">
            <v>1190</v>
          </cell>
          <cell r="I304">
            <v>49.5</v>
          </cell>
          <cell r="J304">
            <v>49.5</v>
          </cell>
          <cell r="K304">
            <v>29.12</v>
          </cell>
          <cell r="L304">
            <v>100</v>
          </cell>
        </row>
        <row r="305">
          <cell r="B305" t="str">
            <v>Jackets</v>
          </cell>
          <cell r="D305" t="str">
            <v>Bundy</v>
          </cell>
          <cell r="F305" t="str">
            <v>Jacks</v>
          </cell>
        </row>
        <row r="306">
          <cell r="A306" t="str">
            <v>n50248-JL26</v>
          </cell>
          <cell r="B306" t="str">
            <v>Jacket ELITE 26 | W&amp;W Mission Flow</v>
          </cell>
          <cell r="D306" t="str">
            <v>Bunda ELITE 26 | W&amp;W Mission Flow</v>
          </cell>
          <cell r="F306" t="str">
            <v>Jack ELITE 26 | W&amp;W Mission Flow</v>
          </cell>
          <cell r="H306">
            <v>1890</v>
          </cell>
          <cell r="I306">
            <v>76</v>
          </cell>
          <cell r="J306">
            <v>76</v>
          </cell>
          <cell r="K306">
            <v>44.71</v>
          </cell>
          <cell r="L306">
            <v>160</v>
          </cell>
        </row>
        <row r="307">
          <cell r="A307" t="str">
            <v>n50249-JL26</v>
          </cell>
          <cell r="B307" t="str">
            <v>Jacket ELITE 26 | W&amp;W Winter Flow</v>
          </cell>
          <cell r="D307" t="str">
            <v>Bunda ELITE 26 | W&amp;W Winter Flow</v>
          </cell>
          <cell r="F307" t="str">
            <v>Jack ELITE 26 | W&amp;W Winter Flow</v>
          </cell>
          <cell r="H307">
            <v>2190</v>
          </cell>
          <cell r="I307">
            <v>92</v>
          </cell>
          <cell r="J307">
            <v>92</v>
          </cell>
          <cell r="K307">
            <v>54.12</v>
          </cell>
          <cell r="L307">
            <v>190</v>
          </cell>
        </row>
        <row r="308">
          <cell r="B308" t="str">
            <v>Shorts</v>
          </cell>
          <cell r="D308" t="str">
            <v>Kraťasy</v>
          </cell>
          <cell r="F308" t="str">
            <v>Fietsbroeks</v>
          </cell>
        </row>
        <row r="309">
          <cell r="A309" t="str">
            <v>n60069-JA29</v>
          </cell>
          <cell r="B309" t="str">
            <v>Bib shorts ARCO-ELITE 29 | Lycra POWER</v>
          </cell>
          <cell r="C309" t="str">
            <v>Endurance Kid pad</v>
          </cell>
          <cell r="D309" t="str">
            <v>Kraťasy ARCO-ELITE 29 | Lycra POWER</v>
          </cell>
          <cell r="E309" t="str">
            <v>sedlo Endurance Kid</v>
          </cell>
          <cell r="F309" t="str">
            <v>Fietsbroek ARCO-ELITE 29 | Lycra POWER</v>
          </cell>
          <cell r="G309" t="str">
            <v>Endurance Kid zeem</v>
          </cell>
          <cell r="H309">
            <v>1090</v>
          </cell>
          <cell r="I309">
            <v>49.5</v>
          </cell>
          <cell r="J309">
            <v>49.5</v>
          </cell>
          <cell r="K309">
            <v>29.12</v>
          </cell>
          <cell r="L309">
            <v>100</v>
          </cell>
        </row>
        <row r="310">
          <cell r="A310" t="str">
            <v>n60018-JA25</v>
          </cell>
          <cell r="B310" t="str">
            <v>Shorts (no bibs) ARCO-ELITE 25 | Lycra POWER</v>
          </cell>
          <cell r="C310" t="str">
            <v>Endurance Kid pad</v>
          </cell>
          <cell r="D310" t="str">
            <v>Kraťasy bez šlí ARCO-ELITE 25 | Lycra POWER</v>
          </cell>
          <cell r="F310" t="str">
            <v>Fietsbroek (no bibs) ARCO-ELITE 25 | Lycra POWER</v>
          </cell>
          <cell r="H310">
            <v>990</v>
          </cell>
          <cell r="I310">
            <v>44</v>
          </cell>
          <cell r="J310">
            <v>44</v>
          </cell>
          <cell r="K310">
            <v>25.88</v>
          </cell>
          <cell r="L310">
            <v>90</v>
          </cell>
        </row>
        <row r="311">
          <cell r="B311" t="str">
            <v>Skinsuits</v>
          </cell>
          <cell r="D311" t="str">
            <v>Kombinézy</v>
          </cell>
          <cell r="F311" t="str">
            <v>Fietssuits</v>
          </cell>
        </row>
        <row r="312">
          <cell r="A312" t="str">
            <v>n56018-JA20</v>
          </cell>
          <cell r="B312" t="str">
            <v>Skinsuit S/S ELITE-A 20 | Lycra POWER</v>
          </cell>
          <cell r="C312" t="str">
            <v>Endurance Kid pad</v>
          </cell>
          <cell r="D312" t="str">
            <v>Kombi krátký rukáv ELITE-A 20 | Lycra POWER</v>
          </cell>
          <cell r="E312" t="str">
            <v>sedlo Endurance Kid</v>
          </cell>
          <cell r="F312" t="str">
            <v>Fietssuit K/M ELITE-A 20 | Lycra POWER</v>
          </cell>
          <cell r="G312" t="str">
            <v>Endurance Kid zeem</v>
          </cell>
          <cell r="H312">
            <v>2090</v>
          </cell>
          <cell r="I312">
            <v>84</v>
          </cell>
          <cell r="J312">
            <v>84</v>
          </cell>
          <cell r="K312">
            <v>49.41</v>
          </cell>
          <cell r="L312">
            <v>175</v>
          </cell>
        </row>
        <row r="313">
          <cell r="A313" t="str">
            <v>n56028-JA20</v>
          </cell>
          <cell r="B313" t="str">
            <v>Skinsuit L/S ELITE-A 20 | Lycra POWER</v>
          </cell>
          <cell r="C313" t="str">
            <v>Endurance Kid pad</v>
          </cell>
          <cell r="D313" t="str">
            <v>Kombi dlouhý rukáv ELITE-A 20 | Lycra POWER</v>
          </cell>
          <cell r="E313" t="str">
            <v>sedlo Endurance Kid</v>
          </cell>
          <cell r="F313" t="str">
            <v>Fietssuit L/M ELITE-A 20 | Lycra POWER</v>
          </cell>
          <cell r="G313" t="str">
            <v>Endurance Kid zeem</v>
          </cell>
          <cell r="H313">
            <v>2190</v>
          </cell>
          <cell r="I313">
            <v>89</v>
          </cell>
          <cell r="J313">
            <v>89</v>
          </cell>
          <cell r="K313">
            <v>52.35</v>
          </cell>
          <cell r="L313">
            <v>186</v>
          </cell>
        </row>
        <row r="315">
          <cell r="A315" t="str">
            <v>ACTIVE COLLECTION</v>
          </cell>
          <cell r="D315" t="str">
            <v>ACTIVE</v>
          </cell>
          <cell r="F315" t="str">
            <v>ACTIVE COLLECTIE</v>
          </cell>
        </row>
        <row r="316">
          <cell r="B316" t="str">
            <v>Jerseys</v>
          </cell>
          <cell r="C316" t="str">
            <v>Note</v>
          </cell>
          <cell r="D316" t="str">
            <v>Dresy</v>
          </cell>
          <cell r="E316" t="str">
            <v>Poznámka</v>
          </cell>
          <cell r="F316" t="str">
            <v>Fietsshirts</v>
          </cell>
          <cell r="G316" t="str">
            <v>Notitie</v>
          </cell>
        </row>
        <row r="317">
          <cell r="A317" t="str">
            <v>n50070-JS41</v>
          </cell>
          <cell r="B317" t="str">
            <v>Jersey S/S ACTIVE 41 | Spinn</v>
          </cell>
          <cell r="D317" t="str">
            <v>Dres krátký rukáv ACTIVE 41 | Spinn</v>
          </cell>
          <cell r="F317" t="str">
            <v>Fietsshirt K/M ACTIVE 41 | Spinn</v>
          </cell>
          <cell r="H317">
            <v>890</v>
          </cell>
          <cell r="I317">
            <v>39.5</v>
          </cell>
          <cell r="J317">
            <v>39.5</v>
          </cell>
          <cell r="K317">
            <v>23.24</v>
          </cell>
          <cell r="L317">
            <v>82</v>
          </cell>
        </row>
        <row r="318">
          <cell r="A318" t="str">
            <v>n50016-JS06</v>
          </cell>
          <cell r="B318" t="str">
            <v xml:space="preserve">Jersey S/S ACTIVE 06 | Devan </v>
          </cell>
          <cell r="C318" t="str">
            <v>long zipper</v>
          </cell>
          <cell r="D318" t="str">
            <v xml:space="preserve">Dres krátký rukáv ACTIVE 06 | Devan  </v>
          </cell>
          <cell r="E318" t="str">
            <v>dlouhý zip</v>
          </cell>
          <cell r="F318" t="str">
            <v xml:space="preserve">Fietsshirt K/M ACTIVE 06 | Devan </v>
          </cell>
          <cell r="H318">
            <v>840</v>
          </cell>
          <cell r="I318">
            <v>34.5</v>
          </cell>
          <cell r="J318">
            <v>34.5</v>
          </cell>
          <cell r="K318">
            <v>20.29</v>
          </cell>
          <cell r="L318">
            <v>72</v>
          </cell>
        </row>
        <row r="319">
          <cell r="A319" t="str">
            <v>n50016-JS37</v>
          </cell>
          <cell r="B319" t="str">
            <v xml:space="preserve">Jersey S/S ACTIVE 37 | Devan </v>
          </cell>
          <cell r="C319" t="str">
            <v>short zipper</v>
          </cell>
          <cell r="D319" t="str">
            <v xml:space="preserve">Dres krátký rukáv ACTIVE 37 | Devan  </v>
          </cell>
          <cell r="E319" t="str">
            <v>krátký zip</v>
          </cell>
          <cell r="F319" t="str">
            <v xml:space="preserve">Fietsshirt K/M ACTIVE 37 | Devan </v>
          </cell>
          <cell r="H319">
            <v>790</v>
          </cell>
          <cell r="I319">
            <v>31</v>
          </cell>
          <cell r="J319">
            <v>31</v>
          </cell>
          <cell r="K319">
            <v>18.239999999999998</v>
          </cell>
          <cell r="L319">
            <v>65</v>
          </cell>
        </row>
        <row r="320">
          <cell r="A320" t="str">
            <v>n50016-JL06</v>
          </cell>
          <cell r="B320" t="str">
            <v xml:space="preserve">Jersey L/S ACTIVE 06 | Devan </v>
          </cell>
          <cell r="D320" t="str">
            <v xml:space="preserve">Dres dlouhý rukáv ACTIVE 06 | Devan  </v>
          </cell>
          <cell r="F320" t="str">
            <v xml:space="preserve">Fietsshirt L/M ACTIVE 06 | Devan </v>
          </cell>
          <cell r="H320">
            <v>940</v>
          </cell>
          <cell r="I320">
            <v>38</v>
          </cell>
          <cell r="J320">
            <v>38</v>
          </cell>
          <cell r="K320">
            <v>22.35</v>
          </cell>
          <cell r="L320">
            <v>80</v>
          </cell>
        </row>
        <row r="321">
          <cell r="A321" t="str">
            <v>n50055-JL06</v>
          </cell>
          <cell r="B321" t="str">
            <v xml:space="preserve">Jersey L/S ACTIVE 06 | FLANDERS </v>
          </cell>
          <cell r="D321" t="str">
            <v xml:space="preserve">Dres dlouhý rukáv ACTIVE 06 | FLANDERS  </v>
          </cell>
          <cell r="F321" t="str">
            <v xml:space="preserve">Fietsshirt L/M ACTIVE 06 | FLANDERS </v>
          </cell>
          <cell r="H321">
            <v>1090</v>
          </cell>
          <cell r="I321">
            <v>47.5</v>
          </cell>
          <cell r="J321">
            <v>47.5</v>
          </cell>
          <cell r="K321">
            <v>27.94</v>
          </cell>
          <cell r="L321">
            <v>100</v>
          </cell>
        </row>
        <row r="322">
          <cell r="B322" t="str">
            <v>Gilets</v>
          </cell>
          <cell r="D322" t="str">
            <v>Vesty</v>
          </cell>
          <cell r="F322" t="str">
            <v>Windstoppers</v>
          </cell>
        </row>
        <row r="323">
          <cell r="A323" t="str">
            <v>n50113-JN22</v>
          </cell>
          <cell r="B323" t="str">
            <v xml:space="preserve">Gilet ACTIVE 22 | MicroFiber/Net </v>
          </cell>
          <cell r="D323" t="str">
            <v xml:space="preserve">Vesta ACTIVE 22 | MicroFiber/Net  </v>
          </cell>
          <cell r="F323" t="str">
            <v xml:space="preserve">Windstopper ACTIVE 22 | MicroFiber/Net </v>
          </cell>
          <cell r="H323">
            <v>740</v>
          </cell>
          <cell r="I323">
            <v>31</v>
          </cell>
          <cell r="J323">
            <v>31</v>
          </cell>
          <cell r="K323">
            <v>18.239999999999998</v>
          </cell>
          <cell r="L323">
            <v>65</v>
          </cell>
        </row>
        <row r="324">
          <cell r="B324" t="str">
            <v>Jackets</v>
          </cell>
          <cell r="D324" t="str">
            <v>Bundy</v>
          </cell>
          <cell r="F324" t="str">
            <v>Jacks</v>
          </cell>
        </row>
        <row r="325">
          <cell r="A325" t="str">
            <v>n50213-JL23</v>
          </cell>
          <cell r="B325" t="str">
            <v xml:space="preserve">Jacket ACTIVE 23 | MicroFiber  </v>
          </cell>
          <cell r="D325" t="str">
            <v xml:space="preserve">Bunda ACTIVE 23 | MicroFiber  </v>
          </cell>
          <cell r="F325" t="str">
            <v xml:space="preserve">Jack ACTIVE 23 | MicroFiber  </v>
          </cell>
          <cell r="H325">
            <v>940</v>
          </cell>
          <cell r="I325">
            <v>39.5</v>
          </cell>
          <cell r="J325">
            <v>39.5</v>
          </cell>
          <cell r="K325">
            <v>23.24</v>
          </cell>
          <cell r="L325">
            <v>85</v>
          </cell>
        </row>
        <row r="326">
          <cell r="B326" t="str">
            <v>Shorts</v>
          </cell>
          <cell r="D326" t="str">
            <v>Kraťasy</v>
          </cell>
          <cell r="F326" t="str">
            <v>Fietsbroeks</v>
          </cell>
        </row>
        <row r="327">
          <cell r="A327" t="str">
            <v>n60067-JA20</v>
          </cell>
          <cell r="B327" t="str">
            <v xml:space="preserve">Bib shorts ARCO-ACTIVE 20 | Lycra </v>
          </cell>
          <cell r="C327" t="str">
            <v>Little Racer pad</v>
          </cell>
          <cell r="D327" t="str">
            <v xml:space="preserve">Kraťasy ARCO-ACTIVE 20 | Lycra  </v>
          </cell>
          <cell r="E327" t="str">
            <v>sedlo Little Racer</v>
          </cell>
          <cell r="F327" t="str">
            <v xml:space="preserve">Fietsbroek ARCO-ACTIVE 20 | Lycra </v>
          </cell>
          <cell r="G327" t="str">
            <v>Little Racer zeem</v>
          </cell>
          <cell r="H327">
            <v>850</v>
          </cell>
          <cell r="I327">
            <v>34.5</v>
          </cell>
          <cell r="J327">
            <v>34.5</v>
          </cell>
          <cell r="K327">
            <v>20.29</v>
          </cell>
          <cell r="L327">
            <v>70</v>
          </cell>
        </row>
        <row r="328">
          <cell r="A328" t="str">
            <v>n60011-JA29</v>
          </cell>
          <cell r="B328" t="str">
            <v xml:space="preserve">Shorts (no bibs) ARCO-ACTIVE 29 | Lycra </v>
          </cell>
          <cell r="C328" t="str">
            <v>Little Racer pad</v>
          </cell>
          <cell r="D328" t="str">
            <v xml:space="preserve">Kraťasy bez šlí ARCO-ACTIVE 29 | Lycra  </v>
          </cell>
          <cell r="E328" t="str">
            <v>sedlo Little Racer</v>
          </cell>
          <cell r="F328" t="str">
            <v xml:space="preserve">Fietsbroeks (no bibs) ARCO-ACTIVE 29 | Lycra </v>
          </cell>
          <cell r="G328" t="str">
            <v>Little Racer zeem</v>
          </cell>
          <cell r="H328">
            <v>750</v>
          </cell>
          <cell r="I328">
            <v>29.5</v>
          </cell>
          <cell r="J328">
            <v>29.5</v>
          </cell>
          <cell r="K328">
            <v>17.350000000000001</v>
          </cell>
          <cell r="L328">
            <v>60</v>
          </cell>
        </row>
        <row r="329">
          <cell r="B329" t="str">
            <v>Bib tights</v>
          </cell>
          <cell r="D329" t="str">
            <v>Čapáky</v>
          </cell>
          <cell r="F329" t="str">
            <v>Fietsbroeks lang</v>
          </cell>
        </row>
        <row r="330">
          <cell r="A330" t="str">
            <v>n60266-JA26</v>
          </cell>
          <cell r="B330" t="str">
            <v xml:space="preserve">Bib tights ARCO-ACTIVE 26 | ROUBAIX </v>
          </cell>
          <cell r="C330" t="str">
            <v>Endurance Kid pad</v>
          </cell>
          <cell r="D330" t="str">
            <v xml:space="preserve">Čapáky ARCO-ACTIVE 26 | ROUBAIX  </v>
          </cell>
          <cell r="E330" t="str">
            <v>sedlo Endurance Kid</v>
          </cell>
          <cell r="F330" t="str">
            <v xml:space="preserve">Fietsbroek lang ARCO-ACTIVE 26 | ROUBAIX </v>
          </cell>
          <cell r="G330" t="str">
            <v>Endurance Kid zeem</v>
          </cell>
          <cell r="H330">
            <v>1590</v>
          </cell>
          <cell r="I330">
            <v>65.5</v>
          </cell>
          <cell r="J330">
            <v>65.5</v>
          </cell>
          <cell r="K330">
            <v>38.53</v>
          </cell>
          <cell r="L330">
            <v>135</v>
          </cell>
        </row>
        <row r="331">
          <cell r="A331" t="str">
            <v>n60266-JA23</v>
          </cell>
          <cell r="B331" t="str">
            <v xml:space="preserve">Bib tights ARCO-ACTIVE 23 | ROUBAIX </v>
          </cell>
          <cell r="C331" t="str">
            <v>Little Racer pad</v>
          </cell>
          <cell r="D331" t="str">
            <v xml:space="preserve">Čapáky ARCO-ACTIVE 23 | ROUBAIX  </v>
          </cell>
          <cell r="E331" t="str">
            <v>sedlo Little Racer</v>
          </cell>
          <cell r="F331" t="str">
            <v xml:space="preserve">Fietsbroek lang ARCO-ACTIVE 23 | ROUBAIX </v>
          </cell>
          <cell r="G331" t="str">
            <v>Little Racer zeem</v>
          </cell>
          <cell r="H331">
            <v>1450</v>
          </cell>
          <cell r="I331">
            <v>59.5</v>
          </cell>
          <cell r="J331">
            <v>59.5</v>
          </cell>
          <cell r="K331">
            <v>35</v>
          </cell>
          <cell r="L331">
            <v>120</v>
          </cell>
        </row>
        <row r="332">
          <cell r="A332" t="str">
            <v>n60266-JA32</v>
          </cell>
          <cell r="B332" t="str">
            <v xml:space="preserve">Bib tights ARCO-ACTIVE 32 | ROUBAIX </v>
          </cell>
          <cell r="C332" t="str">
            <v>No pad</v>
          </cell>
          <cell r="D332" t="str">
            <v xml:space="preserve">Čapáky ARCO-ACTIVE 32 | ROUBAIX  </v>
          </cell>
          <cell r="E332" t="str">
            <v>bez sedla</v>
          </cell>
          <cell r="F332" t="str">
            <v xml:space="preserve">Fietsbroek lang ARCO-ACTIVE 32 | ROUBAIX </v>
          </cell>
          <cell r="G332" t="str">
            <v>Zonder zeem</v>
          </cell>
          <cell r="H332">
            <v>1290</v>
          </cell>
          <cell r="I332">
            <v>53.5</v>
          </cell>
          <cell r="J332">
            <v>53.5</v>
          </cell>
          <cell r="K332">
            <v>31.47</v>
          </cell>
          <cell r="L332">
            <v>105</v>
          </cell>
        </row>
        <row r="333">
          <cell r="B333" t="str">
            <v>Pants</v>
          </cell>
          <cell r="D333" t="str">
            <v>Rozjížděcí kalhoty</v>
          </cell>
          <cell r="F333" t="str">
            <v>Ritsbroeks</v>
          </cell>
        </row>
        <row r="334">
          <cell r="A334" t="str">
            <v>n70271-JP28</v>
          </cell>
          <cell r="B334" t="str">
            <v>Pants START-FINISH 28 | ROUBAIX</v>
          </cell>
          <cell r="D334" t="str">
            <v>Rozjížděcí kalhoty START-FINISH 28 | ROUBAIX</v>
          </cell>
          <cell r="F334" t="str">
            <v>Ritsbroek START-FINISH 28 | ROUBAIX</v>
          </cell>
          <cell r="H334">
            <v>1390</v>
          </cell>
          <cell r="I334">
            <v>64.5</v>
          </cell>
          <cell r="J334">
            <v>64.5</v>
          </cell>
          <cell r="K334">
            <v>37.94</v>
          </cell>
          <cell r="L334">
            <v>130</v>
          </cell>
        </row>
        <row r="335">
          <cell r="B335" t="str">
            <v>Warmers</v>
          </cell>
          <cell r="D335" t="str">
            <v>Návleky</v>
          </cell>
          <cell r="F335" t="str">
            <v>Warmers</v>
          </cell>
        </row>
        <row r="336">
          <cell r="A336" t="str">
            <v>n70012-JF04</v>
          </cell>
          <cell r="B336" t="str">
            <v>ARM warmers ACTIVE 04 | ROUBAIX</v>
          </cell>
          <cell r="D336" t="str">
            <v>Návleky na RUCE ACTIVE 04 | ROUBAIX</v>
          </cell>
          <cell r="F336" t="str">
            <v>Armstukken ACTIVE 04 | ROUBAIX</v>
          </cell>
          <cell r="H336">
            <v>390</v>
          </cell>
          <cell r="I336">
            <v>16.5</v>
          </cell>
          <cell r="J336">
            <v>16.5</v>
          </cell>
          <cell r="K336">
            <v>9.7100000000000009</v>
          </cell>
          <cell r="L336">
            <v>35</v>
          </cell>
        </row>
        <row r="338">
          <cell r="A338" t="str">
            <v>PODIUM</v>
          </cell>
          <cell r="D338" t="str">
            <v>PODIUM</v>
          </cell>
          <cell r="F338" t="str">
            <v>PODIUM</v>
          </cell>
        </row>
        <row r="339">
          <cell r="B339" t="str">
            <v>Jerseys</v>
          </cell>
          <cell r="D339" t="str">
            <v>Dresy</v>
          </cell>
          <cell r="F339" t="str">
            <v>Fietsshirts</v>
          </cell>
        </row>
        <row r="340">
          <cell r="A340" t="str">
            <v>n50016-JL39</v>
          </cell>
          <cell r="B340" t="str">
            <v xml:space="preserve">Jersey L/S PODIUM 39 | Devan </v>
          </cell>
          <cell r="D340" t="str">
            <v xml:space="preserve">Dres dlouhý rukáv PODIUM 39 | Devan  </v>
          </cell>
          <cell r="F340" t="str">
            <v xml:space="preserve">Fietsshirt L/M PODIUM 39 | Devan </v>
          </cell>
          <cell r="H340">
            <v>940</v>
          </cell>
          <cell r="I340">
            <v>38</v>
          </cell>
          <cell r="J340">
            <v>38</v>
          </cell>
          <cell r="K340">
            <v>22.35</v>
          </cell>
          <cell r="L340">
            <v>80</v>
          </cell>
        </row>
        <row r="341">
          <cell r="B341" t="str">
            <v>Gloves</v>
          </cell>
          <cell r="C341" t="str">
            <v>Note</v>
          </cell>
          <cell r="D341" t="str">
            <v>Krátké rukavice</v>
          </cell>
          <cell r="E341" t="str">
            <v>Poznámka</v>
          </cell>
          <cell r="F341" t="str">
            <v>Handschoenens</v>
          </cell>
          <cell r="G341" t="str">
            <v>Notitie</v>
          </cell>
          <cell r="H341" t="str">
            <v>Cena bez DPH</v>
          </cell>
          <cell r="I341" t="str">
            <v>Price excl. VAT</v>
          </cell>
          <cell r="J341" t="str">
            <v>Price excl. VAT</v>
          </cell>
          <cell r="K341" t="str">
            <v>Price excl. VAT</v>
          </cell>
          <cell r="L341" t="str">
            <v>Price excl. VAT</v>
          </cell>
        </row>
        <row r="342">
          <cell r="A342" t="str">
            <v>n70531-UP17</v>
          </cell>
          <cell r="B342" t="str">
            <v>Aero gloves PRO 17 | Lycra SPEED</v>
          </cell>
          <cell r="D342" t="str">
            <v>Aero rukavice PRO 17 | Lycra SPEED</v>
          </cell>
          <cell r="F342" t="str">
            <v>Aero fietshandschoenen PRO 17 | Lycra SPEED</v>
          </cell>
          <cell r="H342">
            <v>690</v>
          </cell>
          <cell r="I342">
            <v>29.5</v>
          </cell>
          <cell r="J342">
            <v>29.5</v>
          </cell>
          <cell r="K342">
            <v>17.350000000000001</v>
          </cell>
          <cell r="L342">
            <v>62</v>
          </cell>
        </row>
        <row r="343">
          <cell r="B343" t="str">
            <v>Full finger gloves</v>
          </cell>
          <cell r="D343" t="str">
            <v>Dlouhé rukavice</v>
          </cell>
          <cell r="F343" t="str">
            <v>Handschoenen lang</v>
          </cell>
        </row>
        <row r="344">
          <cell r="A344" t="str">
            <v>n70577-UP16</v>
          </cell>
          <cell r="B344" t="str">
            <v>Long winter gloves PRO 16 | W&amp;W RainMem X3</v>
          </cell>
          <cell r="D344" t="str">
            <v>Zimní rukavice dlouhé PRO 16 | W&amp;W RainMem X3</v>
          </cell>
          <cell r="F344" t="str">
            <v>Winterhandschoenen PRO 16 | W&amp;W RainMem X3</v>
          </cell>
          <cell r="H344">
            <v>840</v>
          </cell>
          <cell r="I344">
            <v>35.5</v>
          </cell>
          <cell r="J344">
            <v>35.5</v>
          </cell>
          <cell r="K344">
            <v>20.88</v>
          </cell>
          <cell r="L344">
            <v>74.5</v>
          </cell>
        </row>
        <row r="345">
          <cell r="B345" t="str">
            <v>Shoe covers</v>
          </cell>
          <cell r="D345" t="str">
            <v>Návleky na tretry</v>
          </cell>
          <cell r="F345" t="str">
            <v>Overschoenens</v>
          </cell>
        </row>
        <row r="346">
          <cell r="A346" t="str">
            <v>n70048-UF11</v>
          </cell>
          <cell r="B346" t="str">
            <v>SHOE covers SONIC 11 | SPEED</v>
          </cell>
          <cell r="D346" t="str">
            <v>Návleky na TRETRY SONIC 11 | SPEED</v>
          </cell>
          <cell r="F346" t="str">
            <v>Overschoenen SONIC 11 | SPEED</v>
          </cell>
          <cell r="H346">
            <v>990</v>
          </cell>
          <cell r="I346">
            <v>42.5</v>
          </cell>
          <cell r="J346">
            <v>42.5</v>
          </cell>
          <cell r="K346">
            <v>25</v>
          </cell>
          <cell r="L346">
            <v>89</v>
          </cell>
        </row>
        <row r="348">
          <cell r="A348" t="str">
            <v>RAINMEM COLLECTION</v>
          </cell>
          <cell r="D348" t="str">
            <v>RAINMEM</v>
          </cell>
          <cell r="F348" t="str">
            <v>RAINMEMCOLLECTIE</v>
          </cell>
        </row>
        <row r="349">
          <cell r="B349" t="str">
            <v>Warmers</v>
          </cell>
          <cell r="C349" t="str">
            <v>Note</v>
          </cell>
          <cell r="D349" t="str">
            <v>Návleky</v>
          </cell>
          <cell r="F349" t="str">
            <v>Warmers</v>
          </cell>
          <cell r="G349" t="str">
            <v>Notitie</v>
          </cell>
        </row>
        <row r="350">
          <cell r="A350" t="str">
            <v>n70017-UF07</v>
          </cell>
          <cell r="B350" t="str">
            <v>ARM warmers PRO 07 | W&amp;W RainMem X3</v>
          </cell>
          <cell r="D350" t="str">
            <v>Návleky na RUCE PRO 07 | W&amp;W RainMem X3</v>
          </cell>
          <cell r="F350" t="str">
            <v>Armstukken PRO 07 | W&amp;W RainMem X3</v>
          </cell>
          <cell r="H350">
            <v>690</v>
          </cell>
          <cell r="I350">
            <v>30</v>
          </cell>
          <cell r="J350">
            <v>30</v>
          </cell>
          <cell r="K350">
            <v>17.649999999999999</v>
          </cell>
          <cell r="L350">
            <v>65</v>
          </cell>
        </row>
        <row r="351">
          <cell r="A351" t="str">
            <v>n70027-UF07</v>
          </cell>
          <cell r="B351" t="str">
            <v>KNEE warmers PRO 07 | W&amp;W RainMem X3</v>
          </cell>
          <cell r="D351" t="str">
            <v>Návleky na KOLENA PRO 07 | W&amp;W RainMem X3</v>
          </cell>
          <cell r="F351" t="str">
            <v>Kniestukken PRO 07 | W&amp;W RainMem X3</v>
          </cell>
          <cell r="H351">
            <v>690</v>
          </cell>
          <cell r="I351">
            <v>30</v>
          </cell>
          <cell r="J351">
            <v>30</v>
          </cell>
          <cell r="K351">
            <v>17.649999999999999</v>
          </cell>
          <cell r="L351">
            <v>65</v>
          </cell>
        </row>
        <row r="352">
          <cell r="A352" t="str">
            <v>n70037-UF09</v>
          </cell>
          <cell r="B352" t="str">
            <v>LEG warmers PRO 09 | W&amp;W RainMem X3</v>
          </cell>
          <cell r="D352" t="str">
            <v>Návleky na NOHY PRO 09 | W&amp;W RainMem X3</v>
          </cell>
          <cell r="F352" t="str">
            <v>Beenstukken PRO 09 | W&amp;W RainMem X3</v>
          </cell>
          <cell r="H352">
            <v>990</v>
          </cell>
          <cell r="I352">
            <v>41</v>
          </cell>
          <cell r="J352">
            <v>41</v>
          </cell>
          <cell r="K352">
            <v>24.12</v>
          </cell>
          <cell r="L352">
            <v>85</v>
          </cell>
        </row>
        <row r="353">
          <cell r="B353" t="str">
            <v>Shoe covers</v>
          </cell>
          <cell r="D353" t="str">
            <v>Návleky na tretry</v>
          </cell>
          <cell r="F353" t="str">
            <v>Overschoenens</v>
          </cell>
        </row>
        <row r="354">
          <cell r="A354" t="str">
            <v>n70047-UF16</v>
          </cell>
          <cell r="B354" t="str">
            <v>SHOE covers ELITE 16 | W&amp;W RainMem X3</v>
          </cell>
          <cell r="D354" t="str">
            <v>Návleky na TRETRY ELITE 16 | W&amp;W RainMem X3</v>
          </cell>
          <cell r="F354" t="str">
            <v>Overschoenen ELITE 16 | W&amp;W RainMem X3</v>
          </cell>
          <cell r="H354">
            <v>690</v>
          </cell>
          <cell r="I354">
            <v>28.5</v>
          </cell>
          <cell r="J354">
            <v>28.5</v>
          </cell>
          <cell r="K354">
            <v>16.760000000000002</v>
          </cell>
          <cell r="L354">
            <v>60</v>
          </cell>
        </row>
        <row r="356">
          <cell r="A356" t="str">
            <v>ELITE COLLECTION</v>
          </cell>
          <cell r="D356" t="str">
            <v>ELITE</v>
          </cell>
          <cell r="F356" t="str">
            <v>ELITE COLLECTIE</v>
          </cell>
        </row>
        <row r="357">
          <cell r="B357" t="str">
            <v>Gloves</v>
          </cell>
          <cell r="C357" t="str">
            <v>Note</v>
          </cell>
          <cell r="D357" t="str">
            <v>Krátké rukavice</v>
          </cell>
          <cell r="E357" t="str">
            <v>Poznámka</v>
          </cell>
          <cell r="F357" t="str">
            <v>Handschoenens</v>
          </cell>
          <cell r="G357" t="str">
            <v>Notitie</v>
          </cell>
        </row>
        <row r="358">
          <cell r="A358" t="str">
            <v>n70532-UP01</v>
          </cell>
          <cell r="B358" t="str">
            <v>Short gloves ELITE 01 | Lycra</v>
          </cell>
          <cell r="D358" t="str">
            <v>Krátské rukavice ELITE  01 | Lycra</v>
          </cell>
          <cell r="F358" t="str">
            <v>Fietshandschoenen ELITE 01 | Lycra</v>
          </cell>
          <cell r="H358">
            <v>340</v>
          </cell>
          <cell r="I358">
            <v>15.5</v>
          </cell>
          <cell r="J358">
            <v>15.5</v>
          </cell>
          <cell r="K358">
            <v>9.1199999999999992</v>
          </cell>
          <cell r="L358">
            <v>32.5</v>
          </cell>
        </row>
        <row r="359">
          <cell r="B359" t="str">
            <v>Warmers</v>
          </cell>
          <cell r="D359" t="str">
            <v>Návleky</v>
          </cell>
          <cell r="F359" t="str">
            <v>Warmers</v>
          </cell>
        </row>
        <row r="360">
          <cell r="A360" t="str">
            <v>n70029-UF18</v>
          </cell>
          <cell r="B360" t="str">
            <v>KNEE warmers ELITE 18 | ROUBAIX</v>
          </cell>
          <cell r="C360" t="str">
            <v>mesh on the back</v>
          </cell>
          <cell r="D360" t="str">
            <v>Návleky na KOLENA ELITE 18 | ROUBAIX</v>
          </cell>
          <cell r="E360" t="str">
            <v>síťovaná vsadka</v>
          </cell>
          <cell r="F360" t="str">
            <v>Kniestukken ELITE 18 | ROUBAIX</v>
          </cell>
          <cell r="G360" t="str">
            <v>mesh aan de achterkant</v>
          </cell>
          <cell r="H360">
            <v>590</v>
          </cell>
          <cell r="I360">
            <v>24</v>
          </cell>
          <cell r="J360">
            <v>24</v>
          </cell>
          <cell r="K360">
            <v>14.12</v>
          </cell>
          <cell r="L360">
            <v>50</v>
          </cell>
        </row>
        <row r="361">
          <cell r="A361" t="str">
            <v>n70039-UF19</v>
          </cell>
          <cell r="B361" t="str">
            <v>LEG warmers ELITE 19 | ROUBAIX</v>
          </cell>
          <cell r="C361" t="str">
            <v>mesh on the back + zipper</v>
          </cell>
          <cell r="D361" t="str">
            <v>Návleky na NOHY ELITE 19 | ROUBAIX</v>
          </cell>
          <cell r="E361" t="str">
            <v>síťovaná vsadka + zip</v>
          </cell>
          <cell r="F361" t="str">
            <v>Beenstukken ELITE 19 | ROUBAIX</v>
          </cell>
          <cell r="G361" t="str">
            <v>mesh aan de achterkant + rits</v>
          </cell>
          <cell r="H361">
            <v>790</v>
          </cell>
          <cell r="I361">
            <v>32.5</v>
          </cell>
          <cell r="J361">
            <v>32.5</v>
          </cell>
          <cell r="K361">
            <v>19.12</v>
          </cell>
          <cell r="L361">
            <v>70</v>
          </cell>
        </row>
        <row r="362">
          <cell r="B362" t="str">
            <v>Shoe covers</v>
          </cell>
          <cell r="C362" t="str">
            <v>Note</v>
          </cell>
          <cell r="D362" t="str">
            <v>Návleky na tretry</v>
          </cell>
          <cell r="F362" t="str">
            <v>Overschoenen</v>
          </cell>
          <cell r="G362" t="str">
            <v>Notitie</v>
          </cell>
        </row>
        <row r="363">
          <cell r="A363" t="str">
            <v>n70041-UF14</v>
          </cell>
          <cell r="B363" t="str">
            <v>SHOE covers ELITE 14 | LYCRA</v>
          </cell>
          <cell r="D363" t="str">
            <v>Návleky na TRETRY ELITE 14 | LYCRA</v>
          </cell>
          <cell r="F363" t="str">
            <v>Overschoenen ELITE 14 | LYCRA</v>
          </cell>
          <cell r="H363">
            <v>490</v>
          </cell>
          <cell r="I363">
            <v>20</v>
          </cell>
          <cell r="J363">
            <v>20</v>
          </cell>
          <cell r="K363">
            <v>11.76</v>
          </cell>
          <cell r="L363">
            <v>42</v>
          </cell>
        </row>
        <row r="364">
          <cell r="A364" t="str">
            <v>n70042-UF14</v>
          </cell>
          <cell r="B364" t="str">
            <v>SHOE covers ELITE 14 | ROUBAIX</v>
          </cell>
          <cell r="D364" t="str">
            <v>Návleky na TRETRY ELITE 14 | ROUBAIX</v>
          </cell>
          <cell r="F364" t="str">
            <v>Overschoenen ELITE 14 | ROUBAIX</v>
          </cell>
          <cell r="H364">
            <v>540</v>
          </cell>
          <cell r="I364">
            <v>22.5</v>
          </cell>
          <cell r="J364">
            <v>22.5</v>
          </cell>
          <cell r="K364">
            <v>13.24</v>
          </cell>
          <cell r="L364">
            <v>47</v>
          </cell>
        </row>
        <row r="365">
          <cell r="B365" t="str">
            <v>Cap</v>
          </cell>
          <cell r="D365" t="str">
            <v>Čepice pod helmu</v>
          </cell>
          <cell r="F365" t="str">
            <v>Muts</v>
          </cell>
        </row>
        <row r="366">
          <cell r="A366" t="str">
            <v>n70183-UF01</v>
          </cell>
          <cell r="B366" t="str">
            <v>Cap under helmet ELITE 01 | Roubaix</v>
          </cell>
          <cell r="D366" t="str">
            <v>Čepice pod přilbu ELITE 01 | Roubaix</v>
          </cell>
          <cell r="F366" t="str">
            <v>Muts ELITE 01 | Roubaix</v>
          </cell>
          <cell r="H366">
            <v>340</v>
          </cell>
          <cell r="I366">
            <v>13.5</v>
          </cell>
          <cell r="J366">
            <v>13.5</v>
          </cell>
          <cell r="K366">
            <v>7.94</v>
          </cell>
          <cell r="L366">
            <v>28</v>
          </cell>
        </row>
        <row r="368">
          <cell r="A368" t="str">
            <v>ACTIVE COLLECTION</v>
          </cell>
          <cell r="D368" t="str">
            <v>ACTIVE</v>
          </cell>
          <cell r="F368" t="str">
            <v>ACTIVE COLLECTIE</v>
          </cell>
        </row>
        <row r="369">
          <cell r="B369" t="str">
            <v>Warmers</v>
          </cell>
          <cell r="C369" t="str">
            <v>Note</v>
          </cell>
          <cell r="D369" t="str">
            <v>Návleky</v>
          </cell>
          <cell r="E369" t="str">
            <v>Poznámka</v>
          </cell>
          <cell r="F369" t="str">
            <v>Warmers</v>
          </cell>
          <cell r="G369" t="str">
            <v>Notitie</v>
          </cell>
        </row>
        <row r="370">
          <cell r="A370" t="str">
            <v>n70012-UF04</v>
          </cell>
          <cell r="B370" t="str">
            <v>ARM warmers ACTIVE 04 | ROUBAIX</v>
          </cell>
          <cell r="D370" t="str">
            <v>Návleky na RUCE ACTIVE 04 | ROUBAIX</v>
          </cell>
          <cell r="F370" t="str">
            <v>Armstukken ACTIVE 04 | ROUBAIX</v>
          </cell>
          <cell r="H370">
            <v>440</v>
          </cell>
          <cell r="I370">
            <v>18</v>
          </cell>
          <cell r="J370">
            <v>18</v>
          </cell>
          <cell r="K370">
            <v>10.59</v>
          </cell>
          <cell r="L370">
            <v>38</v>
          </cell>
        </row>
        <row r="371">
          <cell r="A371" t="str">
            <v>n70022-UF04</v>
          </cell>
          <cell r="B371" t="str">
            <v>KNEE warmers ACTIVE 04 | ROUBAIX</v>
          </cell>
          <cell r="D371" t="str">
            <v>Návleky na KOLENA ACTIVE 04 | ROUBAIX</v>
          </cell>
          <cell r="F371" t="str">
            <v>Kniestukken ACTIVE 04 | ROUBAIX</v>
          </cell>
          <cell r="H371">
            <v>440</v>
          </cell>
          <cell r="I371">
            <v>18</v>
          </cell>
          <cell r="J371">
            <v>18</v>
          </cell>
          <cell r="K371">
            <v>10.59</v>
          </cell>
          <cell r="L371">
            <v>38</v>
          </cell>
        </row>
        <row r="372">
          <cell r="A372" t="str">
            <v>n70032-UF04</v>
          </cell>
          <cell r="B372" t="str">
            <v>LEG warmers ACTIVE 04 | ROUBAIX</v>
          </cell>
          <cell r="D372" t="str">
            <v>Návleky na NOHY ACTIVE 04 | ROUBAIX</v>
          </cell>
          <cell r="F372" t="str">
            <v>Beenstukken ACTIVE 04 | ROUBAIX</v>
          </cell>
          <cell r="H372">
            <v>490</v>
          </cell>
          <cell r="I372">
            <v>21</v>
          </cell>
          <cell r="J372">
            <v>21</v>
          </cell>
          <cell r="K372">
            <v>12.35</v>
          </cell>
          <cell r="L372">
            <v>44</v>
          </cell>
        </row>
        <row r="373">
          <cell r="A373" t="str">
            <v>n70032-UF08</v>
          </cell>
          <cell r="B373" t="str">
            <v>LEG warmers ACTIVE 08 | ROUBAIX</v>
          </cell>
          <cell r="C373" t="str">
            <v>with zippers</v>
          </cell>
          <cell r="D373" t="str">
            <v>Návleky na NOHY ACTIVE 08 | ROUBAIX</v>
          </cell>
          <cell r="E373" t="str">
            <v>se zipem</v>
          </cell>
          <cell r="F373" t="str">
            <v>Beenstukken ACTIVE 08 | ROUBAIX</v>
          </cell>
          <cell r="G373" t="str">
            <v>met rits</v>
          </cell>
          <cell r="H373">
            <v>590</v>
          </cell>
          <cell r="I373">
            <v>25</v>
          </cell>
          <cell r="J373">
            <v>25</v>
          </cell>
          <cell r="K373">
            <v>14.71</v>
          </cell>
          <cell r="L373">
            <v>52</v>
          </cell>
        </row>
        <row r="374">
          <cell r="A374" t="str">
            <v>n70011-UF04</v>
          </cell>
          <cell r="B374" t="str">
            <v>ARM warmers ACTIVE 04 | LYCRA</v>
          </cell>
          <cell r="D374" t="str">
            <v>Návleky na RUCE ACTIVE 04 | LYCRA</v>
          </cell>
          <cell r="F374" t="str">
            <v>Armstukken ACTIVE 04 | LYCRA</v>
          </cell>
          <cell r="H374">
            <v>380</v>
          </cell>
          <cell r="I374">
            <v>15.5</v>
          </cell>
          <cell r="J374">
            <v>15.5</v>
          </cell>
          <cell r="K374">
            <v>9.1199999999999992</v>
          </cell>
          <cell r="L374">
            <v>32</v>
          </cell>
        </row>
        <row r="375">
          <cell r="A375" t="str">
            <v>n70021-UF04</v>
          </cell>
          <cell r="B375" t="str">
            <v>KNEE warmers ACTIVE 04 | LYCRA</v>
          </cell>
          <cell r="D375" t="str">
            <v>Návleky na KOLENA ACTIVE 04 | LYCRA</v>
          </cell>
          <cell r="F375" t="str">
            <v>Kniestukken ACTIVE 04 | LYCRA</v>
          </cell>
          <cell r="H375">
            <v>380</v>
          </cell>
          <cell r="I375">
            <v>15.5</v>
          </cell>
          <cell r="J375">
            <v>15.5</v>
          </cell>
          <cell r="K375">
            <v>9.1199999999999992</v>
          </cell>
          <cell r="L375">
            <v>32</v>
          </cell>
        </row>
        <row r="376">
          <cell r="A376" t="str">
            <v>n70031-UF04</v>
          </cell>
          <cell r="B376" t="str">
            <v>LEG warmers ACTIVE 04 | LYCRA</v>
          </cell>
          <cell r="D376" t="str">
            <v>Návleky na NOHY ACTIVE 04 | LYCRA</v>
          </cell>
          <cell r="F376" t="str">
            <v>Beenstukken ACTIVE 04 | LYCRA</v>
          </cell>
          <cell r="H376">
            <v>440</v>
          </cell>
          <cell r="I376">
            <v>18.5</v>
          </cell>
          <cell r="J376">
            <v>18.5</v>
          </cell>
          <cell r="K376">
            <v>10.88</v>
          </cell>
          <cell r="L376">
            <v>39</v>
          </cell>
        </row>
        <row r="377">
          <cell r="B377" t="str">
            <v>Shoe covers</v>
          </cell>
          <cell r="D377" t="str">
            <v>Návleky na tretry</v>
          </cell>
          <cell r="F377" t="str">
            <v>Overschoenens</v>
          </cell>
        </row>
        <row r="378">
          <cell r="A378" t="str">
            <v>n70041-UF01</v>
          </cell>
          <cell r="B378" t="str">
            <v>SHOE covers ACTIVE 01 | LYCRA</v>
          </cell>
          <cell r="D378" t="str">
            <v>Návleky na TRETRY ACTIVE 01 | LYCRA</v>
          </cell>
          <cell r="F378" t="str">
            <v>Overschoenen ACTIVE 01 | LYCRA</v>
          </cell>
          <cell r="H378">
            <v>290</v>
          </cell>
          <cell r="I378">
            <v>12.5</v>
          </cell>
          <cell r="J378">
            <v>12.5</v>
          </cell>
          <cell r="K378">
            <v>7.35</v>
          </cell>
          <cell r="L378">
            <v>26</v>
          </cell>
        </row>
        <row r="379">
          <cell r="A379" t="str">
            <v>n70042-UF01</v>
          </cell>
          <cell r="B379" t="str">
            <v>SHOE covers ACTIVE 01 | ROUBAIX</v>
          </cell>
          <cell r="D379" t="str">
            <v>Návleky na TRETRY ACTIVE 01 | ROUBAIX</v>
          </cell>
          <cell r="F379" t="str">
            <v>Overschoenen ACTIVE 01 | ROUBAIX</v>
          </cell>
          <cell r="H379">
            <v>380</v>
          </cell>
          <cell r="I379">
            <v>15.5</v>
          </cell>
          <cell r="J379">
            <v>15.5</v>
          </cell>
          <cell r="K379">
            <v>9.1199999999999992</v>
          </cell>
          <cell r="L379">
            <v>32</v>
          </cell>
        </row>
        <row r="380">
          <cell r="B380" t="str">
            <v>Caps/winterband/scarves</v>
          </cell>
          <cell r="D380" t="str">
            <v>Čepice/čelenky/šátky</v>
          </cell>
          <cell r="F380" t="str">
            <v>Pets/hoofdband/nekkraag</v>
          </cell>
        </row>
        <row r="381">
          <cell r="A381" t="str">
            <v>n70114-UF01</v>
          </cell>
          <cell r="B381" t="str">
            <v>Summer cap ACTIVE 01 | PES X4</v>
          </cell>
          <cell r="D381" t="str">
            <v>Čepice letní ACTIVE 01 | PES X4</v>
          </cell>
          <cell r="F381" t="str">
            <v>Koerspet ACTIVE 01 | PES X4</v>
          </cell>
          <cell r="H381">
            <v>290</v>
          </cell>
          <cell r="I381">
            <v>12.9</v>
          </cell>
          <cell r="J381">
            <v>12.9</v>
          </cell>
          <cell r="K381">
            <v>7.59</v>
          </cell>
          <cell r="L381">
            <v>27</v>
          </cell>
        </row>
        <row r="382">
          <cell r="A382" t="str">
            <v>n70114-UF05</v>
          </cell>
          <cell r="B382" t="str">
            <v>Summer cap ACTIVE 05 | PES X4</v>
          </cell>
          <cell r="C382" t="str">
            <v>middle panel</v>
          </cell>
          <cell r="D382" t="str">
            <v>Čepice letní ACTIVE 05 | PES X4</v>
          </cell>
          <cell r="E382" t="str">
            <v>středový panel</v>
          </cell>
          <cell r="F382" t="str">
            <v>Koerspet ACTIVE 05 | PES X4</v>
          </cell>
          <cell r="G382" t="str">
            <v>middelste paneel</v>
          </cell>
          <cell r="H382">
            <v>290</v>
          </cell>
          <cell r="I382">
            <v>12.9</v>
          </cell>
          <cell r="J382">
            <v>12.9</v>
          </cell>
          <cell r="K382">
            <v>7.59</v>
          </cell>
          <cell r="L382">
            <v>27</v>
          </cell>
        </row>
        <row r="383">
          <cell r="A383" t="str">
            <v>n70194-UP01</v>
          </cell>
          <cell r="B383" t="str">
            <v>Winter Cap ACTIVE 01 | W&amp;W WINTER karo / FLEECE</v>
          </cell>
          <cell r="D383" t="str">
            <v>Zimní čepice ACTIVE 01 | W&amp;W WINTER karo / FLEECE</v>
          </cell>
          <cell r="F383" t="str">
            <v>Wintermuts ACTIVE 01 | W&amp;W WINTER karo / FLEECE</v>
          </cell>
          <cell r="H383">
            <v>340</v>
          </cell>
          <cell r="I383">
            <v>13.9</v>
          </cell>
          <cell r="J383">
            <v>13.9</v>
          </cell>
          <cell r="K383">
            <v>8.18</v>
          </cell>
          <cell r="L383">
            <v>29</v>
          </cell>
        </row>
        <row r="384">
          <cell r="A384" t="str">
            <v>n70204-UP01</v>
          </cell>
          <cell r="B384" t="str">
            <v>Winter headband ACTIVE 01 | W&amp;W WINTER karo / FLEECE</v>
          </cell>
          <cell r="D384" t="str">
            <v>Zimní čelenka ACTIVE 01 | W&amp;W WINTER karo / FLEECE</v>
          </cell>
          <cell r="F384" t="str">
            <v>Hoofdband ACTIVE 01 | W&amp;W WINTER karo / FLEECE</v>
          </cell>
          <cell r="H384">
            <v>240</v>
          </cell>
          <cell r="I384">
            <v>9.9</v>
          </cell>
          <cell r="J384">
            <v>9.9</v>
          </cell>
          <cell r="K384">
            <v>5.82</v>
          </cell>
          <cell r="L384">
            <v>20.5</v>
          </cell>
        </row>
        <row r="385">
          <cell r="A385" t="str">
            <v>n70146-UF01</v>
          </cell>
          <cell r="B385" t="str">
            <v>Head scarf ACTIVE 01 | Devan</v>
          </cell>
          <cell r="D385" t="str">
            <v>Šátek ACTIVE 01 | Devan</v>
          </cell>
          <cell r="F385" t="str">
            <v>Nekkraag ACTIVE 01 | Devan</v>
          </cell>
          <cell r="H385">
            <v>240</v>
          </cell>
          <cell r="I385">
            <v>9.9</v>
          </cell>
          <cell r="J385">
            <v>9.9</v>
          </cell>
          <cell r="K385">
            <v>5.82</v>
          </cell>
          <cell r="L385">
            <v>20.5</v>
          </cell>
        </row>
        <row r="386">
          <cell r="A386" t="str">
            <v>n70161-UF01</v>
          </cell>
          <cell r="B386" t="str">
            <v>Scarf TUBE 01 | TUBE</v>
          </cell>
          <cell r="C386" t="str">
            <v>Packaging separatelly</v>
          </cell>
          <cell r="D386" t="str">
            <v>Multifunkční šátek TUBE 01 | TUBE</v>
          </cell>
          <cell r="E386" t="str">
            <v>Balení po 1 kuse</v>
          </cell>
          <cell r="F386" t="str">
            <v>Nekkraag TUBE 01 | TUBE</v>
          </cell>
          <cell r="G386" t="str">
            <v>Verpakkingen afzonderlijk</v>
          </cell>
          <cell r="H386">
            <v>169</v>
          </cell>
          <cell r="I386">
            <v>8.9</v>
          </cell>
          <cell r="J386">
            <v>8.9</v>
          </cell>
          <cell r="K386">
            <v>5.24</v>
          </cell>
          <cell r="L386">
            <v>18.5</v>
          </cell>
        </row>
        <row r="387">
          <cell r="A387" t="str">
            <v>n70161-UF20</v>
          </cell>
          <cell r="B387" t="str">
            <v>Scarf TUBE 20 | TUBE</v>
          </cell>
          <cell r="C387" t="str">
            <v>Packaging 20pc together</v>
          </cell>
          <cell r="D387" t="str">
            <v>Multifunkční šátek TUBE 20 | TUBE</v>
          </cell>
          <cell r="E387" t="str">
            <v>Balení po 20 kusech</v>
          </cell>
          <cell r="F387" t="str">
            <v>Nekkraag TUBE 20 | TUBE</v>
          </cell>
          <cell r="G387" t="str">
            <v>Verpakking 20pc samen</v>
          </cell>
          <cell r="H387">
            <v>149</v>
          </cell>
          <cell r="I387">
            <v>7.9</v>
          </cell>
          <cell r="J387">
            <v>7.9</v>
          </cell>
          <cell r="K387">
            <v>4.6500000000000004</v>
          </cell>
          <cell r="L387">
            <v>16.5</v>
          </cell>
        </row>
        <row r="388">
          <cell r="A388" t="str">
            <v>n07161-UF10</v>
          </cell>
          <cell r="B388" t="str">
            <v>Scarf TUBE 10 | IMPORT</v>
          </cell>
          <cell r="C388" t="str">
            <v>More than 500pc</v>
          </cell>
          <cell r="D388" t="str">
            <v>Multifunkční šátek TUBE 10 | IMPORT</v>
          </cell>
          <cell r="E388" t="str">
            <v>Pro více než 500 kusů</v>
          </cell>
          <cell r="F388" t="str">
            <v>Nekkraag TUBE 10 | IMPORT</v>
          </cell>
          <cell r="G388" t="str">
            <v>Meer dan 500pc</v>
          </cell>
          <cell r="H388">
            <v>59</v>
          </cell>
          <cell r="I388">
            <v>2.5</v>
          </cell>
          <cell r="J388">
            <v>2.5</v>
          </cell>
          <cell r="K388">
            <v>1.47</v>
          </cell>
          <cell r="L388">
            <v>5.5</v>
          </cell>
        </row>
        <row r="389">
          <cell r="A389" t="str">
            <v>n71173-UF01</v>
          </cell>
          <cell r="B389" t="str">
            <v>Headband X7 ACTIVE 01 | Roubaix</v>
          </cell>
          <cell r="C389" t="str">
            <v>Packaging separatelly</v>
          </cell>
          <cell r="D389" t="str">
            <v>Čelenka X7 ACTIVE 01 | Roubaix</v>
          </cell>
          <cell r="E389" t="str">
            <v>Balení po 1 kuse</v>
          </cell>
          <cell r="F389" t="str">
            <v>Hoofdband X7 ACTIVE 01 | Roubaix</v>
          </cell>
          <cell r="G389" t="str">
            <v>Verpakkingen afzonderlijk</v>
          </cell>
          <cell r="H389">
            <v>240</v>
          </cell>
          <cell r="I389">
            <v>9.9</v>
          </cell>
          <cell r="J389">
            <v>9.9</v>
          </cell>
          <cell r="K389">
            <v>5.82</v>
          </cell>
          <cell r="L389">
            <v>20.5</v>
          </cell>
        </row>
        <row r="390">
          <cell r="A390" t="str">
            <v>n71173-UF20</v>
          </cell>
          <cell r="B390" t="str">
            <v>Headband X7 ACTIVE 20 | Roubaix</v>
          </cell>
          <cell r="C390" t="str">
            <v>Packaging 20pc together</v>
          </cell>
          <cell r="D390" t="str">
            <v>Čelenka X7 ACTIVE 20 | Roubaix</v>
          </cell>
          <cell r="E390" t="str">
            <v>Balení po 20 kusech</v>
          </cell>
          <cell r="F390" t="str">
            <v>Hoofdband X7 ACTIVE 20 | Roubaix</v>
          </cell>
          <cell r="G390" t="str">
            <v>Verpakking 20pc samen</v>
          </cell>
          <cell r="H390">
            <v>190</v>
          </cell>
          <cell r="I390">
            <v>7.5</v>
          </cell>
          <cell r="J390">
            <v>7.5</v>
          </cell>
          <cell r="K390">
            <v>4.41</v>
          </cell>
          <cell r="L390">
            <v>15.5</v>
          </cell>
        </row>
        <row r="391">
          <cell r="B391" t="str">
            <v>Socks</v>
          </cell>
          <cell r="D391" t="str">
            <v>Ponožky</v>
          </cell>
          <cell r="F391" t="str">
            <v>Sokken</v>
          </cell>
        </row>
        <row r="392">
          <cell r="A392" t="str">
            <v xml:space="preserve">n01029-US21 </v>
          </cell>
          <cell r="B392" t="str">
            <v>Socks RACE 21 |Polyamide</v>
          </cell>
          <cell r="D392" t="str">
            <v>Ponožky RACE 21 | Polyamide</v>
          </cell>
          <cell r="F392" t="str">
            <v>Fietssokken kort RACE 21 | Polyamide</v>
          </cell>
          <cell r="H392">
            <v>169</v>
          </cell>
          <cell r="I392">
            <v>7</v>
          </cell>
          <cell r="J392">
            <v>7</v>
          </cell>
          <cell r="K392">
            <v>4.12</v>
          </cell>
          <cell r="L392">
            <v>14</v>
          </cell>
        </row>
        <row r="393">
          <cell r="A393" t="str">
            <v xml:space="preserve">n01029-UL21 </v>
          </cell>
          <cell r="B393" t="str">
            <v>Socks RACE-Medium 21 |Polyamide</v>
          </cell>
          <cell r="D393" t="str">
            <v>Ponožky RACE-Medium 21 | Polyamide</v>
          </cell>
          <cell r="F393" t="str">
            <v>Fietssokken lang RACE-Medium 21 | Polyamide</v>
          </cell>
          <cell r="H393">
            <v>179</v>
          </cell>
          <cell r="I393">
            <v>7.5</v>
          </cell>
          <cell r="J393">
            <v>7.5</v>
          </cell>
          <cell r="K393">
            <v>4.41</v>
          </cell>
          <cell r="L393">
            <v>15</v>
          </cell>
        </row>
        <row r="394">
          <cell r="A394" t="str">
            <v xml:space="preserve">n01029-UE21 </v>
          </cell>
          <cell r="B394" t="str">
            <v>Socks RACE-High 21  Polyamide</v>
          </cell>
          <cell r="D394" t="str">
            <v>Ponožky RACE-High 21 | Polyamide</v>
          </cell>
          <cell r="F394" t="str">
            <v>Fietssokken extra lang RACE-High 21 | Polyamide</v>
          </cell>
          <cell r="H394">
            <v>189</v>
          </cell>
          <cell r="I394">
            <v>8</v>
          </cell>
          <cell r="J394">
            <v>8</v>
          </cell>
          <cell r="K394">
            <v>4.71</v>
          </cell>
          <cell r="L394">
            <v>16</v>
          </cell>
        </row>
        <row r="395">
          <cell r="A395" t="str">
            <v>n72038-UP18</v>
          </cell>
          <cell r="B395" t="str">
            <v>AERO socks SONIC 18 | SPEED</v>
          </cell>
          <cell r="D395" t="str">
            <v>AERO ponožky SONIC 18 | SPEED</v>
          </cell>
          <cell r="F395" t="str">
            <v>Aerosokken SONIC 18 | SPEED</v>
          </cell>
          <cell r="H395">
            <v>529</v>
          </cell>
          <cell r="I395">
            <v>21.5</v>
          </cell>
          <cell r="J395">
            <v>21.5</v>
          </cell>
          <cell r="K395">
            <v>12.65</v>
          </cell>
          <cell r="L395">
            <v>49</v>
          </cell>
        </row>
        <row r="396">
          <cell r="D396" t="str">
            <v>Jídlotašky</v>
          </cell>
        </row>
        <row r="397">
          <cell r="A397" t="str">
            <v>n70914-UF01</v>
          </cell>
          <cell r="B397" t="str">
            <v>Musette SUBLI ACTIVE 01 | Perun Plus</v>
          </cell>
          <cell r="D397" t="str">
            <v>Jídlotaška SUBLIACTIVE 01 | Perun Plus</v>
          </cell>
          <cell r="F397" t="str">
            <v>Musette SUBLI ACTIVE 01 | Perun Plus</v>
          </cell>
          <cell r="H397">
            <v>190</v>
          </cell>
          <cell r="I397">
            <v>8.5</v>
          </cell>
          <cell r="J397">
            <v>8.5</v>
          </cell>
          <cell r="K397">
            <v>5</v>
          </cell>
          <cell r="L397">
            <v>17.5</v>
          </cell>
        </row>
        <row r="398">
          <cell r="A398" t="str">
            <v>n70925-UF01</v>
          </cell>
          <cell r="B398" t="str">
            <v>Mini jersesy</v>
          </cell>
          <cell r="D398" t="str">
            <v>Mini dres</v>
          </cell>
          <cell r="H398">
            <v>129</v>
          </cell>
          <cell r="I398">
            <v>5.5</v>
          </cell>
          <cell r="J398">
            <v>5.5</v>
          </cell>
          <cell r="K398">
            <v>3.24</v>
          </cell>
          <cell r="L398">
            <v>11.5</v>
          </cell>
        </row>
        <row r="399">
          <cell r="H399" t="str">
            <v>CZK 2022</v>
          </cell>
          <cell r="I399" t="str">
            <v>EUR 2022</v>
          </cell>
          <cell r="J399" t="str">
            <v>GBP 2022</v>
          </cell>
          <cell r="K399" t="str">
            <v>Distributors 2022</v>
          </cell>
          <cell r="L399" t="str">
            <v>AUD 2022</v>
          </cell>
        </row>
        <row r="400">
          <cell r="A400" t="str">
            <v>PRO COLLECTION</v>
          </cell>
          <cell r="H400" t="str">
            <v>Cena bez DPH</v>
          </cell>
          <cell r="I400" t="str">
            <v>Price excl. VAT</v>
          </cell>
          <cell r="J400" t="str">
            <v>Price excl. VAT</v>
          </cell>
          <cell r="K400" t="str">
            <v>Price excl. VAT</v>
          </cell>
          <cell r="L400" t="str">
            <v>Price excl. VAT</v>
          </cell>
        </row>
        <row r="401">
          <cell r="B401" t="str">
            <v>Tops</v>
          </cell>
          <cell r="C401" t="str">
            <v>Note</v>
          </cell>
          <cell r="D401" t="str">
            <v>Tílka</v>
          </cell>
          <cell r="E401" t="str">
            <v>Poznámka</v>
          </cell>
        </row>
        <row r="402">
          <cell r="A402" t="str">
            <v>n80455-MN18</v>
          </cell>
          <cell r="B402" t="str">
            <v>Singlet PRO 18 | Revolutional</v>
          </cell>
          <cell r="D402" t="str">
            <v>Tílko PRO 18 | Revolutional</v>
          </cell>
          <cell r="H402">
            <v>790</v>
          </cell>
          <cell r="I402">
            <v>34.9</v>
          </cell>
          <cell r="J402">
            <v>34.9</v>
          </cell>
          <cell r="K402">
            <v>20.53</v>
          </cell>
          <cell r="L402">
            <v>75</v>
          </cell>
        </row>
        <row r="403">
          <cell r="B403" t="str">
            <v>Jersey</v>
          </cell>
        </row>
        <row r="404">
          <cell r="A404" t="str">
            <v>n80421-ML18</v>
          </cell>
          <cell r="B404" t="str">
            <v>Long sleeve jersey PRO 18 | ULTRACOOL</v>
          </cell>
          <cell r="D404" t="str">
            <v>Dres dlouhý rukáv PRO 18 | ULTRACOOL</v>
          </cell>
          <cell r="H404">
            <v>1790</v>
          </cell>
          <cell r="I404">
            <v>79.5</v>
          </cell>
          <cell r="J404">
            <v>79.5</v>
          </cell>
          <cell r="K404">
            <v>46.76</v>
          </cell>
          <cell r="L404">
            <v>175</v>
          </cell>
        </row>
        <row r="405">
          <cell r="B405" t="str">
            <v>Shorts</v>
          </cell>
          <cell r="D405" t="str">
            <v>Kraťasy</v>
          </cell>
        </row>
        <row r="406">
          <cell r="A406" t="str">
            <v>n80468-MA12</v>
          </cell>
          <cell r="B406" t="str">
            <v>Shorts PRO 11 | Dry-Tech</v>
          </cell>
          <cell r="D406" t="str">
            <v>Kraťasy PRO 11 | Dry-Tech</v>
          </cell>
          <cell r="H406">
            <v>1590</v>
          </cell>
          <cell r="I406">
            <v>69</v>
          </cell>
          <cell r="J406">
            <v>69</v>
          </cell>
          <cell r="K406">
            <v>40.590000000000003</v>
          </cell>
          <cell r="L406">
            <v>145</v>
          </cell>
        </row>
        <row r="407">
          <cell r="B407" t="str">
            <v>Skinsuits</v>
          </cell>
          <cell r="D407" t="str">
            <v>Kombinézy</v>
          </cell>
        </row>
        <row r="408">
          <cell r="A408" t="str">
            <v>n80498-MS15</v>
          </cell>
          <cell r="B408" t="str">
            <v>Short sleeve skinsuit PRO 15 | Dry-Tech</v>
          </cell>
          <cell r="C408" t="str">
            <v>front zipper + small pocket</v>
          </cell>
          <cell r="D408" t="str">
            <v>Kombinéza krátký rukáv PRO 15 | Dry-Tech</v>
          </cell>
          <cell r="E408" t="str">
            <v>přední zip + kapsička</v>
          </cell>
          <cell r="H408">
            <v>3690</v>
          </cell>
          <cell r="I408">
            <v>159</v>
          </cell>
          <cell r="J408">
            <v>159</v>
          </cell>
          <cell r="K408">
            <v>93.53</v>
          </cell>
          <cell r="L408">
            <v>330</v>
          </cell>
        </row>
        <row r="409">
          <cell r="A409" t="str">
            <v>n80488-MN12</v>
          </cell>
          <cell r="B409" t="str">
            <v>Sleeveless skinsuit PRO 12 | Dry-Tech</v>
          </cell>
          <cell r="C409" t="str">
            <v>front zipper</v>
          </cell>
          <cell r="D409" t="str">
            <v>Kombinéza bez rukávů PRO 12 | Dry-Tech</v>
          </cell>
          <cell r="E409" t="str">
            <v>přední zip</v>
          </cell>
          <cell r="H409">
            <v>3390</v>
          </cell>
          <cell r="I409">
            <v>149</v>
          </cell>
          <cell r="J409">
            <v>149</v>
          </cell>
          <cell r="K409">
            <v>87.65</v>
          </cell>
          <cell r="L409">
            <v>310</v>
          </cell>
        </row>
        <row r="410">
          <cell r="A410" t="str">
            <v>n80488-MN22</v>
          </cell>
          <cell r="B410" t="str">
            <v>Sleeveless skinsuit PRO 22 | Dry-Tech</v>
          </cell>
          <cell r="C410" t="str">
            <v>front zipper + small pocket</v>
          </cell>
          <cell r="D410" t="str">
            <v>Kombinéza bez rukávů PRO 22 | Dry-Tech</v>
          </cell>
          <cell r="E410" t="str">
            <v>přední zip + kapsička</v>
          </cell>
          <cell r="H410">
            <v>3390</v>
          </cell>
          <cell r="I410">
            <v>149</v>
          </cell>
          <cell r="J410">
            <v>149</v>
          </cell>
          <cell r="K410">
            <v>87.65</v>
          </cell>
          <cell r="L410">
            <v>310</v>
          </cell>
        </row>
        <row r="411">
          <cell r="A411" t="str">
            <v>n80488-MN14</v>
          </cell>
          <cell r="B411" t="str">
            <v>Sleeveless skinsuit PRO 14 | Dry-Tech</v>
          </cell>
          <cell r="C411" t="str">
            <v>back zipper</v>
          </cell>
          <cell r="D411" t="str">
            <v>Kombinéza bez rukávů PRO 14 | Dry-Tech</v>
          </cell>
          <cell r="E411" t="str">
            <v>zadní zip</v>
          </cell>
          <cell r="H411">
            <v>3390</v>
          </cell>
          <cell r="I411">
            <v>149</v>
          </cell>
          <cell r="J411">
            <v>149</v>
          </cell>
          <cell r="K411">
            <v>87.65</v>
          </cell>
          <cell r="L411">
            <v>310</v>
          </cell>
        </row>
        <row r="412">
          <cell r="A412" t="str">
            <v>n80488-MN24</v>
          </cell>
          <cell r="B412" t="str">
            <v>Sleeveless skinsuit PRO 24 | Dry-Tech</v>
          </cell>
          <cell r="C412" t="str">
            <v>back zipper + small pocket</v>
          </cell>
          <cell r="D412" t="str">
            <v>Kombinéza bez rukávů PRO 24 | Dry-Tech</v>
          </cell>
          <cell r="E412" t="str">
            <v>zadní zip + kapsička</v>
          </cell>
          <cell r="H412">
            <v>3390</v>
          </cell>
          <cell r="I412">
            <v>149</v>
          </cell>
          <cell r="J412">
            <v>149</v>
          </cell>
          <cell r="K412">
            <v>87.65</v>
          </cell>
          <cell r="L412">
            <v>310</v>
          </cell>
        </row>
        <row r="413">
          <cell r="A413" t="str">
            <v>n56063-MA75</v>
          </cell>
          <cell r="B413" t="str">
            <v>Summer skinsuit S/S PRO-A 75 | VeranoFlex</v>
          </cell>
          <cell r="C413" t="str">
            <v>Tri comp Men pad, 3 back pockets</v>
          </cell>
          <cell r="D413" t="str">
            <v>Kombinéza krátký rukáv PRO-A 75 | VeranoFlex</v>
          </cell>
          <cell r="E413" t="str">
            <v>sedlo Tri comp Men, 3 kapsy na zádech</v>
          </cell>
          <cell r="H413">
            <v>3490</v>
          </cell>
          <cell r="I413">
            <v>154</v>
          </cell>
          <cell r="J413">
            <v>154</v>
          </cell>
          <cell r="K413">
            <v>90.59</v>
          </cell>
          <cell r="L413">
            <v>320</v>
          </cell>
        </row>
        <row r="414">
          <cell r="A414" t="str">
            <v>n56069-MA75</v>
          </cell>
          <cell r="B414" t="str">
            <v>Skinsuit S/S PRO-A 75 | Brios/SPEED</v>
          </cell>
          <cell r="C414" t="str">
            <v>Tri comp Men pad, 3 back pockets</v>
          </cell>
          <cell r="D414" t="str">
            <v>Kombinéza krátký rukáv PRO-A 75 | Brios/SPEED</v>
          </cell>
          <cell r="E414" t="str">
            <v>sedlo Tri comp Men, 3 kapsy na zádech</v>
          </cell>
          <cell r="H414">
            <v>3490</v>
          </cell>
          <cell r="I414">
            <v>154</v>
          </cell>
          <cell r="J414">
            <v>154</v>
          </cell>
          <cell r="K414">
            <v>90.59</v>
          </cell>
          <cell r="L414">
            <v>320</v>
          </cell>
        </row>
        <row r="416">
          <cell r="A416" t="str">
            <v>ELITE  COLLECTION</v>
          </cell>
        </row>
        <row r="417">
          <cell r="B417" t="str">
            <v>Skinsuits</v>
          </cell>
          <cell r="D417" t="str">
            <v>Kombinézy</v>
          </cell>
        </row>
        <row r="418">
          <cell r="A418" t="str">
            <v>n80481-MN38</v>
          </cell>
          <cell r="B418" t="str">
            <v>Sleeveless skinsuit ELITE 38 | Revolutional</v>
          </cell>
          <cell r="C418" t="str">
            <v>front zipper</v>
          </cell>
          <cell r="D418" t="str">
            <v>Kombinéza bez rukávů ELITE 38 | Revolutional</v>
          </cell>
          <cell r="E418" t="str">
            <v>přední zip</v>
          </cell>
          <cell r="H418">
            <v>2290</v>
          </cell>
          <cell r="I418">
            <v>99</v>
          </cell>
          <cell r="J418">
            <v>99</v>
          </cell>
          <cell r="K418">
            <v>58.24</v>
          </cell>
          <cell r="L418">
            <v>210</v>
          </cell>
        </row>
        <row r="419">
          <cell r="A419" t="str">
            <v>n80481-MN08</v>
          </cell>
          <cell r="B419" t="str">
            <v>Sleeveless skinsuit ELITE 08 | Revolutional</v>
          </cell>
          <cell r="C419" t="str">
            <v>back zipper</v>
          </cell>
          <cell r="D419" t="str">
            <v xml:space="preserve">Kombinéza bez rukávů ELITE 08 | Revolutional </v>
          </cell>
          <cell r="E419" t="str">
            <v>zadní zip</v>
          </cell>
          <cell r="H419">
            <v>2290</v>
          </cell>
          <cell r="I419">
            <v>99</v>
          </cell>
          <cell r="J419">
            <v>99</v>
          </cell>
          <cell r="K419">
            <v>58.24</v>
          </cell>
          <cell r="L419">
            <v>210</v>
          </cell>
        </row>
        <row r="421">
          <cell r="A421" t="str">
            <v>PRO COLLECTION</v>
          </cell>
        </row>
        <row r="422">
          <cell r="B422" t="str">
            <v>Tops</v>
          </cell>
          <cell r="C422" t="str">
            <v>Note</v>
          </cell>
          <cell r="D422" t="str">
            <v>Tílka</v>
          </cell>
          <cell r="E422" t="str">
            <v>Poznámka</v>
          </cell>
        </row>
        <row r="423">
          <cell r="A423" t="str">
            <v>n80455-LN18</v>
          </cell>
          <cell r="B423" t="str">
            <v>Singlet PRO 18 | Revolutional</v>
          </cell>
          <cell r="D423" t="str">
            <v>Tílko PRO 18 | Revolutional</v>
          </cell>
          <cell r="H423">
            <v>790</v>
          </cell>
          <cell r="I423">
            <v>34.9</v>
          </cell>
          <cell r="J423">
            <v>34.9</v>
          </cell>
          <cell r="K423">
            <v>20.53</v>
          </cell>
          <cell r="L423">
            <v>75</v>
          </cell>
        </row>
        <row r="424">
          <cell r="B424" t="str">
            <v>Jersey</v>
          </cell>
        </row>
        <row r="425">
          <cell r="A425" t="str">
            <v>n80421-LL18</v>
          </cell>
          <cell r="B425" t="str">
            <v>Long sleeve jersey PRO 18 | ULTRACOOL</v>
          </cell>
          <cell r="D425" t="str">
            <v>Dres dlouhý rukáv PRO 18 | ULTRACOOL</v>
          </cell>
          <cell r="H425">
            <v>1790</v>
          </cell>
          <cell r="I425">
            <v>79.5</v>
          </cell>
          <cell r="J425">
            <v>79.5</v>
          </cell>
          <cell r="K425">
            <v>46.76</v>
          </cell>
          <cell r="L425">
            <v>175</v>
          </cell>
        </row>
        <row r="426">
          <cell r="B426" t="str">
            <v>Shorts</v>
          </cell>
          <cell r="D426" t="str">
            <v>Kraťasy</v>
          </cell>
        </row>
        <row r="427">
          <cell r="A427" t="str">
            <v>n80468-LA11</v>
          </cell>
          <cell r="B427" t="str">
            <v>Shorts PRO 11 | Dry-Tech</v>
          </cell>
          <cell r="D427" t="str">
            <v>Kraťasy PRO 11 | Dry-Tech</v>
          </cell>
          <cell r="H427">
            <v>1590</v>
          </cell>
          <cell r="I427">
            <v>69</v>
          </cell>
          <cell r="J427">
            <v>69</v>
          </cell>
          <cell r="K427">
            <v>40.590000000000003</v>
          </cell>
          <cell r="L427">
            <v>145</v>
          </cell>
        </row>
        <row r="428">
          <cell r="B428" t="str">
            <v>Skinsuits</v>
          </cell>
          <cell r="D428" t="str">
            <v>Kombinézy</v>
          </cell>
        </row>
        <row r="429">
          <cell r="A429" t="str">
            <v>n80498-LS16</v>
          </cell>
          <cell r="B429" t="str">
            <v>Short sleeve skinsuit PRO 16| Dry-Tech</v>
          </cell>
          <cell r="C429" t="str">
            <v>front zipper</v>
          </cell>
          <cell r="D429" t="str">
            <v>Kombinéza krátký rukáv PRO 16| Dry-Tech</v>
          </cell>
          <cell r="E429" t="str">
            <v>přední zip</v>
          </cell>
          <cell r="H429">
            <v>3690</v>
          </cell>
          <cell r="I429">
            <v>159</v>
          </cell>
          <cell r="J429">
            <v>159</v>
          </cell>
          <cell r="K429">
            <v>93.53</v>
          </cell>
          <cell r="L429">
            <v>330</v>
          </cell>
        </row>
        <row r="430">
          <cell r="A430" t="str">
            <v>n80488-LN11</v>
          </cell>
          <cell r="B430" t="str">
            <v>Sleeveless skinsuit PRO 11 | Dry-Tech</v>
          </cell>
          <cell r="C430" t="str">
            <v>back zipper</v>
          </cell>
          <cell r="D430" t="str">
            <v>Kombinéza bez rukávů PRO 11 | Dry-Tech</v>
          </cell>
          <cell r="E430" t="str">
            <v>zadní zip</v>
          </cell>
          <cell r="H430">
            <v>3390</v>
          </cell>
          <cell r="I430">
            <v>149</v>
          </cell>
          <cell r="J430">
            <v>149</v>
          </cell>
          <cell r="K430">
            <v>87.65</v>
          </cell>
          <cell r="L430">
            <v>310</v>
          </cell>
        </row>
        <row r="431">
          <cell r="A431" t="str">
            <v>n80488-LN21</v>
          </cell>
          <cell r="B431" t="str">
            <v>Sleeveless skinsuit PRO 21 | Dry-Tech</v>
          </cell>
          <cell r="C431" t="str">
            <v>back zipper + small pocket</v>
          </cell>
          <cell r="D431" t="str">
            <v>Kombinéza bez rukávů PRO 21 | Dry-Tech</v>
          </cell>
          <cell r="E431" t="str">
            <v>zadní zip + kapsička</v>
          </cell>
          <cell r="H431">
            <v>3390</v>
          </cell>
          <cell r="I431">
            <v>149</v>
          </cell>
          <cell r="J431">
            <v>149</v>
          </cell>
          <cell r="K431">
            <v>87.65</v>
          </cell>
          <cell r="L431">
            <v>310</v>
          </cell>
        </row>
        <row r="432">
          <cell r="A432" t="str">
            <v>n56063-UA32</v>
          </cell>
          <cell r="B432" t="str">
            <v>Summer skinsuit S/S PRO-A 32 | VeranoFlex</v>
          </cell>
          <cell r="C432" t="str">
            <v>Tri comp Women pad, 3 back pockets</v>
          </cell>
          <cell r="D432" t="str">
            <v>Kombinéza krátký rukáv PRO-A 32 | VeranoFlex</v>
          </cell>
          <cell r="E432" t="str">
            <v>sedlo Tri comp Women, 3 kapsy na zádech</v>
          </cell>
          <cell r="H432">
            <v>3490</v>
          </cell>
          <cell r="I432">
            <v>154</v>
          </cell>
          <cell r="J432">
            <v>154</v>
          </cell>
          <cell r="K432">
            <v>90.59</v>
          </cell>
          <cell r="L432">
            <v>310</v>
          </cell>
        </row>
        <row r="433">
          <cell r="A433" t="str">
            <v>n56069-UA32</v>
          </cell>
          <cell r="B433" t="str">
            <v>Skinsuit S/S PRO-A 32 | Brios/SPEED</v>
          </cell>
          <cell r="C433" t="str">
            <v>Tri comp Women pad, 3 back pockets</v>
          </cell>
          <cell r="D433" t="str">
            <v>Kombinéza krátký rukáv PRO-A 32 | Brios/SPEED</v>
          </cell>
          <cell r="E433" t="str">
            <v>sedlo Tri comp Women, 3 kapsy na zádech</v>
          </cell>
          <cell r="H433">
            <v>3490</v>
          </cell>
          <cell r="I433">
            <v>154</v>
          </cell>
          <cell r="J433">
            <v>154</v>
          </cell>
          <cell r="K433">
            <v>90.59</v>
          </cell>
          <cell r="L433">
            <v>310</v>
          </cell>
        </row>
        <row r="435">
          <cell r="A435" t="str">
            <v>ELITE COLLECTION</v>
          </cell>
          <cell r="D435" t="str">
            <v>Kombinézy</v>
          </cell>
        </row>
        <row r="436">
          <cell r="B436" t="str">
            <v>Skinsuits</v>
          </cell>
          <cell r="D436" t="str">
            <v xml:space="preserve">Kombinéza bez rukávů ELITE 07 | Revolutional  </v>
          </cell>
          <cell r="E436" t="str">
            <v>zadní zip</v>
          </cell>
          <cell r="H436">
            <v>2290</v>
          </cell>
          <cell r="I436">
            <v>99</v>
          </cell>
          <cell r="J436">
            <v>99</v>
          </cell>
          <cell r="K436">
            <v>58.24</v>
          </cell>
          <cell r="L436">
            <v>210</v>
          </cell>
        </row>
        <row r="437">
          <cell r="A437" t="str">
            <v>n80481-LN07</v>
          </cell>
          <cell r="B437" t="str">
            <v xml:space="preserve">Sleeveless skinsuit ELITE 07 | Revolutional </v>
          </cell>
          <cell r="C437" t="str">
            <v>back zipper</v>
          </cell>
        </row>
        <row r="439">
          <cell r="A439" t="str">
            <v>PRO COLLECTION</v>
          </cell>
        </row>
        <row r="440">
          <cell r="B440" t="str">
            <v>Tops</v>
          </cell>
          <cell r="C440" t="str">
            <v>Extra</v>
          </cell>
          <cell r="D440" t="str">
            <v>Tílka</v>
          </cell>
          <cell r="E440" t="str">
            <v>Poznámka</v>
          </cell>
        </row>
        <row r="441">
          <cell r="A441" t="str">
            <v>n80455-JN18</v>
          </cell>
          <cell r="B441" t="str">
            <v>Singlet PRO 18 | Revolutional</v>
          </cell>
          <cell r="D441" t="str">
            <v>Tílko PRO 18 | Revolutional</v>
          </cell>
          <cell r="H441">
            <v>690</v>
          </cell>
          <cell r="I441">
            <v>29.9</v>
          </cell>
          <cell r="J441">
            <v>29.9</v>
          </cell>
          <cell r="K441">
            <v>17.59</v>
          </cell>
          <cell r="L441">
            <v>65</v>
          </cell>
        </row>
        <row r="442">
          <cell r="B442" t="str">
            <v>Shorts</v>
          </cell>
          <cell r="D442" t="str">
            <v>Kraťasy</v>
          </cell>
        </row>
        <row r="443">
          <cell r="A443" t="str">
            <v>n80465-JA02</v>
          </cell>
          <cell r="B443" t="str">
            <v>Shorts 02 | Revolutional </v>
          </cell>
          <cell r="D443" t="str">
            <v>Kraťasy 02 | Revolutional </v>
          </cell>
          <cell r="H443">
            <v>790</v>
          </cell>
          <cell r="I443">
            <v>34.9</v>
          </cell>
          <cell r="J443">
            <v>34.9</v>
          </cell>
          <cell r="K443">
            <v>20.53</v>
          </cell>
          <cell r="L443">
            <v>75</v>
          </cell>
        </row>
        <row r="444">
          <cell r="B444" t="str">
            <v>Skinsuits</v>
          </cell>
          <cell r="D444" t="str">
            <v>Kombinézy</v>
          </cell>
        </row>
        <row r="445">
          <cell r="A445" t="str">
            <v>n80485-JN02</v>
          </cell>
          <cell r="B445" t="str">
            <v>Sleeveless skinsuit PRO 02 | Revolutional</v>
          </cell>
          <cell r="C445" t="str">
            <v>front zipper</v>
          </cell>
          <cell r="D445" t="str">
            <v>Kombinéza bez rukávů PRO 02 | Revolutional</v>
          </cell>
          <cell r="E445" t="str">
            <v>přední zip</v>
          </cell>
          <cell r="H445">
            <v>1290</v>
          </cell>
          <cell r="I445">
            <v>59</v>
          </cell>
          <cell r="J445">
            <v>59</v>
          </cell>
          <cell r="K445">
            <v>34.71</v>
          </cell>
          <cell r="L445">
            <v>125</v>
          </cell>
        </row>
        <row r="446">
          <cell r="H446" t="str">
            <v>CZK 2022</v>
          </cell>
          <cell r="I446" t="str">
            <v>EUR 2022</v>
          </cell>
          <cell r="J446" t="str">
            <v>GBP 2022</v>
          </cell>
          <cell r="K446" t="str">
            <v>Distributors 2022</v>
          </cell>
          <cell r="L446" t="str">
            <v>AUD 2022</v>
          </cell>
        </row>
        <row r="447">
          <cell r="A447" t="str">
            <v>MEN</v>
          </cell>
          <cell r="H447" t="str">
            <v>Cena bez DPH</v>
          </cell>
          <cell r="I447" t="str">
            <v>Price excl. VAT</v>
          </cell>
          <cell r="J447" t="str">
            <v>Price excl. VAT</v>
          </cell>
          <cell r="K447" t="str">
            <v>Price excl. VAT</v>
          </cell>
          <cell r="L447" t="str">
            <v>Price excl. VAT</v>
          </cell>
        </row>
        <row r="448">
          <cell r="A448" t="str">
            <v>Casual wear</v>
          </cell>
        </row>
        <row r="449">
          <cell r="B449" t="str">
            <v>Shirts</v>
          </cell>
          <cell r="C449" t="str">
            <v>Notes</v>
          </cell>
          <cell r="D449" t="str">
            <v>Trika</v>
          </cell>
          <cell r="E449" t="str">
            <v>Poznámky</v>
          </cell>
        </row>
        <row r="450">
          <cell r="A450" t="str">
            <v>n80651-MS01</v>
          </cell>
          <cell r="B450" t="str">
            <v>Polo shirt S/S | Alketis</v>
          </cell>
          <cell r="C450" t="str">
            <v>fully printable</v>
          </cell>
          <cell r="D450" t="str">
            <v>Polo triko krátký rukáv | Alketis</v>
          </cell>
          <cell r="E450" t="str">
            <v>celotištěné</v>
          </cell>
          <cell r="H450">
            <v>690</v>
          </cell>
          <cell r="I450">
            <v>32</v>
          </cell>
          <cell r="J450">
            <v>32</v>
          </cell>
          <cell r="K450">
            <v>18.82</v>
          </cell>
          <cell r="L450">
            <v>65</v>
          </cell>
        </row>
        <row r="451">
          <cell r="B451" t="str">
            <v>Jackets</v>
          </cell>
          <cell r="D451" t="str">
            <v>Bundy</v>
          </cell>
        </row>
        <row r="452">
          <cell r="A452" t="str">
            <v>n80131-ML12</v>
          </cell>
          <cell r="B452" t="str">
            <v>Jacket TRACK 12 | MicroFiber</v>
          </cell>
          <cell r="D452" t="str">
            <v>Bunda TRACK 12 | MicroFiber</v>
          </cell>
          <cell r="H452">
            <v>1390</v>
          </cell>
          <cell r="I452">
            <v>61.5</v>
          </cell>
          <cell r="J452">
            <v>61.5</v>
          </cell>
          <cell r="K452">
            <v>36.18</v>
          </cell>
          <cell r="L452">
            <v>130</v>
          </cell>
        </row>
        <row r="453">
          <cell r="A453" t="str">
            <v>n80135-ML23</v>
          </cell>
          <cell r="B453" t="str">
            <v>Jacket SPORT 23 | Factor</v>
          </cell>
          <cell r="D453" t="str">
            <v>Bunda SPORT 23 | Factor</v>
          </cell>
          <cell r="H453">
            <v>1090</v>
          </cell>
          <cell r="I453">
            <v>51.5</v>
          </cell>
          <cell r="J453">
            <v>51.5</v>
          </cell>
          <cell r="K453">
            <v>30.29</v>
          </cell>
          <cell r="L453">
            <v>110</v>
          </cell>
        </row>
        <row r="454">
          <cell r="A454" t="str">
            <v>n80134-ML14</v>
          </cell>
          <cell r="B454" t="str">
            <v>Jacket TRACK 14 | W&amp;W Bell</v>
          </cell>
          <cell r="D454" t="str">
            <v>Bunda TRACK 14 | W&amp;W Bell</v>
          </cell>
          <cell r="H454">
            <v>1890</v>
          </cell>
          <cell r="I454">
            <v>89.5</v>
          </cell>
          <cell r="J454">
            <v>89.5</v>
          </cell>
          <cell r="K454">
            <v>52.65</v>
          </cell>
          <cell r="L454">
            <v>185</v>
          </cell>
        </row>
        <row r="455">
          <cell r="B455" t="str">
            <v>Vest</v>
          </cell>
          <cell r="D455" t="str">
            <v>Vesty</v>
          </cell>
        </row>
        <row r="456">
          <cell r="A456" t="str">
            <v>n80134-MN14</v>
          </cell>
          <cell r="B456" t="str">
            <v>Vest TRACK 14 | W&amp;W Bell</v>
          </cell>
          <cell r="D456" t="str">
            <v>Vesta TRACK 14 | W&amp;W Bell</v>
          </cell>
          <cell r="H456">
            <v>1590</v>
          </cell>
          <cell r="I456">
            <v>71.5</v>
          </cell>
          <cell r="J456">
            <v>71.5</v>
          </cell>
          <cell r="K456">
            <v>42.06</v>
          </cell>
          <cell r="L456">
            <v>140</v>
          </cell>
        </row>
        <row r="457">
          <cell r="B457" t="str">
            <v>Hoodie</v>
          </cell>
          <cell r="D457" t="str">
            <v>Mikiny</v>
          </cell>
        </row>
        <row r="458">
          <cell r="A458" t="str">
            <v>n80141-ML15</v>
          </cell>
          <cell r="B458" t="str">
            <v xml:space="preserve">Hoodie ACTIVE 15 | TecnoStretch </v>
          </cell>
          <cell r="D458" t="str">
            <v xml:space="preserve">Mikina ACTIVE 15 | TecnoStretch </v>
          </cell>
          <cell r="H458">
            <v>1690</v>
          </cell>
          <cell r="I458">
            <v>77</v>
          </cell>
          <cell r="J458">
            <v>77</v>
          </cell>
          <cell r="K458">
            <v>45.29</v>
          </cell>
          <cell r="L458">
            <v>160</v>
          </cell>
        </row>
        <row r="459">
          <cell r="B459" t="str">
            <v>Trousers</v>
          </cell>
          <cell r="D459" t="str">
            <v>Kalhoty</v>
          </cell>
        </row>
        <row r="460">
          <cell r="A460" t="str">
            <v>n80171-MP12</v>
          </cell>
          <cell r="B460" t="str">
            <v>Trousers TRACK 12 | MicroFiber</v>
          </cell>
          <cell r="D460" t="str">
            <v>Kalhoty TRACK 12 | MicroFiber</v>
          </cell>
          <cell r="H460">
            <v>990</v>
          </cell>
          <cell r="I460">
            <v>46.5</v>
          </cell>
          <cell r="J460">
            <v>46.5</v>
          </cell>
          <cell r="K460">
            <v>27.35</v>
          </cell>
          <cell r="L460">
            <v>95</v>
          </cell>
        </row>
        <row r="461">
          <cell r="A461" t="str">
            <v>n80175-MP23</v>
          </cell>
          <cell r="B461" t="str">
            <v>Trousers SPORT 23 | Factor</v>
          </cell>
          <cell r="D461" t="str">
            <v>Kalhoty SPORT 23 | Factor</v>
          </cell>
          <cell r="H461">
            <v>890</v>
          </cell>
          <cell r="I461">
            <v>42</v>
          </cell>
          <cell r="J461">
            <v>42</v>
          </cell>
          <cell r="K461">
            <v>24.71</v>
          </cell>
          <cell r="L461">
            <v>90</v>
          </cell>
        </row>
        <row r="463">
          <cell r="A463" t="str">
            <v>Run</v>
          </cell>
        </row>
        <row r="464">
          <cell r="B464" t="str">
            <v>Tops</v>
          </cell>
          <cell r="D464" t="str">
            <v>Horní díly</v>
          </cell>
        </row>
        <row r="465">
          <cell r="A465" t="str">
            <v>n80556-MS16</v>
          </cell>
          <cell r="B465" t="str">
            <v>T-Shirt S/S RACE 03 | Fitness</v>
          </cell>
          <cell r="D465" t="str">
            <v>Triko krátký rukáv RACE 03 | Fitness</v>
          </cell>
          <cell r="H465">
            <v>690</v>
          </cell>
          <cell r="I465">
            <v>30.5</v>
          </cell>
          <cell r="J465">
            <v>30.5</v>
          </cell>
          <cell r="K465">
            <v>17.940000000000001</v>
          </cell>
          <cell r="L465">
            <v>65</v>
          </cell>
        </row>
        <row r="466">
          <cell r="A466" t="str">
            <v>n80541-MS03</v>
          </cell>
          <cell r="B466" t="str">
            <v>T-Shirt S/S RACE 03 | Alketis</v>
          </cell>
          <cell r="D466" t="str">
            <v>Triko krátký rukáv RACE 03 | Alketis</v>
          </cell>
          <cell r="H466">
            <v>690</v>
          </cell>
          <cell r="I466">
            <v>30.5</v>
          </cell>
          <cell r="J466">
            <v>30.5</v>
          </cell>
          <cell r="K466">
            <v>17.940000000000001</v>
          </cell>
          <cell r="L466">
            <v>65</v>
          </cell>
        </row>
        <row r="467">
          <cell r="A467" t="str">
            <v>n80541-ML03</v>
          </cell>
          <cell r="B467" t="str">
            <v>T-Shirt L/S RACE 03 | Alketis</v>
          </cell>
          <cell r="D467" t="str">
            <v>Triko dlouhý rukáv RACE 03 | Alketis</v>
          </cell>
          <cell r="H467">
            <v>790</v>
          </cell>
          <cell r="I467">
            <v>36.5</v>
          </cell>
          <cell r="J467">
            <v>36.5</v>
          </cell>
          <cell r="K467">
            <v>21.47</v>
          </cell>
          <cell r="L467">
            <v>75</v>
          </cell>
        </row>
        <row r="468">
          <cell r="A468" t="str">
            <v>N80556-ML16</v>
          </cell>
          <cell r="B468" t="str">
            <v xml:space="preserve">T-Shirt L/S FITNESS 16 | MicroFit </v>
          </cell>
          <cell r="D468" t="str">
            <v xml:space="preserve">Tričko dlouhý rukáv FITNESS 16 | MicroFit </v>
          </cell>
          <cell r="H468">
            <v>790</v>
          </cell>
          <cell r="I468">
            <v>36.5</v>
          </cell>
          <cell r="J468">
            <v>36.5</v>
          </cell>
          <cell r="K468">
            <v>21.47</v>
          </cell>
          <cell r="L468">
            <v>75</v>
          </cell>
        </row>
        <row r="469">
          <cell r="A469" t="str">
            <v>n80515-MN01</v>
          </cell>
          <cell r="B469" t="str">
            <v>Singlet PERFORMANCE 01 | Revolutional</v>
          </cell>
          <cell r="D469" t="str">
            <v>Tílko PERFORMANCE 01 | Revolutional</v>
          </cell>
          <cell r="H469">
            <v>690</v>
          </cell>
          <cell r="I469">
            <v>33</v>
          </cell>
          <cell r="J469">
            <v>33</v>
          </cell>
          <cell r="K469">
            <v>19.41</v>
          </cell>
          <cell r="L469">
            <v>70</v>
          </cell>
        </row>
        <row r="470">
          <cell r="A470" t="str">
            <v>n80628-MN01</v>
          </cell>
          <cell r="B470" t="str">
            <v>Singlet MARATHON 01 | SPINN</v>
          </cell>
          <cell r="D470" t="str">
            <v>Tílko MARATHON 01 | SPINN</v>
          </cell>
          <cell r="H470">
            <v>540</v>
          </cell>
          <cell r="I470">
            <v>25.5</v>
          </cell>
          <cell r="J470">
            <v>25.5</v>
          </cell>
          <cell r="K470">
            <v>15</v>
          </cell>
          <cell r="L470">
            <v>55</v>
          </cell>
        </row>
        <row r="471">
          <cell r="B471" t="str">
            <v>Shorts</v>
          </cell>
          <cell r="D471" t="str">
            <v>Kraťasy</v>
          </cell>
        </row>
        <row r="472">
          <cell r="A472" t="str">
            <v>n80744-MS03</v>
          </cell>
          <cell r="B472" t="str">
            <v>Shorts ACTIVE 03 | LYCRA NEW</v>
          </cell>
          <cell r="D472" t="str">
            <v>Kraťasy ACTIVE 03 | LYCRA NEW</v>
          </cell>
          <cell r="H472">
            <v>690</v>
          </cell>
          <cell r="I472">
            <v>28.5</v>
          </cell>
          <cell r="J472">
            <v>28.5</v>
          </cell>
          <cell r="K472">
            <v>16.760000000000002</v>
          </cell>
          <cell r="L472">
            <v>60</v>
          </cell>
        </row>
        <row r="473">
          <cell r="A473" t="str">
            <v>n80783-MF05</v>
          </cell>
          <cell r="B473" t="str">
            <v>Shorts PERFORMANCE 05 | Revolutional</v>
          </cell>
          <cell r="C473" t="str">
            <v>fully printable</v>
          </cell>
          <cell r="D473" t="str">
            <v>Kraťasy PERFORMANCE 05 | Revolutional</v>
          </cell>
          <cell r="E473" t="str">
            <v>celotištěné</v>
          </cell>
          <cell r="H473">
            <v>740</v>
          </cell>
          <cell r="I473">
            <v>34</v>
          </cell>
          <cell r="J473">
            <v>34</v>
          </cell>
          <cell r="K473">
            <v>20</v>
          </cell>
          <cell r="L473">
            <v>70</v>
          </cell>
        </row>
        <row r="474">
          <cell r="B474" t="str">
            <v>Knickers</v>
          </cell>
          <cell r="D474" t="str">
            <v>3/4 kalhoty</v>
          </cell>
        </row>
        <row r="475">
          <cell r="A475" t="str">
            <v>n80754-MS03</v>
          </cell>
          <cell r="B475" t="str">
            <v>Knickers ACTIVE 03 | LYCRA NEW</v>
          </cell>
          <cell r="D475" t="str">
            <v>3/4 kalhoty ACTIVE 03 | LYCRA NEW</v>
          </cell>
          <cell r="H475">
            <v>790</v>
          </cell>
          <cell r="I475">
            <v>36.5</v>
          </cell>
          <cell r="J475">
            <v>36.5</v>
          </cell>
          <cell r="K475">
            <v>21.47</v>
          </cell>
          <cell r="L475">
            <v>75</v>
          </cell>
        </row>
        <row r="476">
          <cell r="B476" t="str">
            <v>Tights</v>
          </cell>
          <cell r="D476" t="str">
            <v>Dlouhé kalhoty</v>
          </cell>
        </row>
        <row r="477">
          <cell r="A477" t="str">
            <v>n80764-MS03</v>
          </cell>
          <cell r="B477" t="str">
            <v>Tights ACTIVE 03 | LYCRA NEW</v>
          </cell>
          <cell r="D477" t="str">
            <v>Dlouhé kalhoty ACTIVE 03 | LYCRA NEW</v>
          </cell>
          <cell r="H477">
            <v>990</v>
          </cell>
          <cell r="I477">
            <v>46</v>
          </cell>
          <cell r="J477">
            <v>46</v>
          </cell>
          <cell r="K477">
            <v>27.06</v>
          </cell>
          <cell r="L477">
            <v>95</v>
          </cell>
        </row>
        <row r="479">
          <cell r="A479" t="str">
            <v>WOMEN</v>
          </cell>
        </row>
        <row r="480">
          <cell r="A480" t="str">
            <v>Casual Wear</v>
          </cell>
        </row>
        <row r="481">
          <cell r="B481" t="str">
            <v>Shirts</v>
          </cell>
          <cell r="D481" t="str">
            <v>Trika</v>
          </cell>
        </row>
        <row r="482">
          <cell r="A482" t="str">
            <v>n80651-LS01</v>
          </cell>
          <cell r="B482" t="str">
            <v>Polo shirt S/S | Alketis</v>
          </cell>
          <cell r="C482" t="str">
            <v>fully printable</v>
          </cell>
          <cell r="D482" t="str">
            <v>Polo triko krátký rukáv | Alketis</v>
          </cell>
          <cell r="E482" t="str">
            <v>celotištěné</v>
          </cell>
          <cell r="H482">
            <v>690</v>
          </cell>
          <cell r="I482">
            <v>32</v>
          </cell>
          <cell r="J482">
            <v>32</v>
          </cell>
          <cell r="K482">
            <v>18.82</v>
          </cell>
          <cell r="L482">
            <v>65</v>
          </cell>
        </row>
        <row r="483">
          <cell r="B483" t="str">
            <v>Jackets</v>
          </cell>
          <cell r="D483" t="str">
            <v>Bunda</v>
          </cell>
        </row>
        <row r="484">
          <cell r="A484" t="str">
            <v>n80131-LL12</v>
          </cell>
          <cell r="B484" t="str">
            <v>Jacket TRACK 12 | MicroFiber</v>
          </cell>
          <cell r="D484" t="str">
            <v>Bunda TRACK 12 | MicroFiber</v>
          </cell>
          <cell r="H484">
            <v>1390</v>
          </cell>
          <cell r="I484">
            <v>61.5</v>
          </cell>
          <cell r="J484">
            <v>61.5</v>
          </cell>
          <cell r="K484">
            <v>36.18</v>
          </cell>
          <cell r="L484">
            <v>130</v>
          </cell>
        </row>
        <row r="485">
          <cell r="A485" t="str">
            <v>n80135-LL23</v>
          </cell>
          <cell r="B485" t="str">
            <v>Jacket SPORT 23 | Factor</v>
          </cell>
          <cell r="D485" t="str">
            <v>Bunda SPORT 23 | Factor</v>
          </cell>
          <cell r="H485">
            <v>1090</v>
          </cell>
          <cell r="I485">
            <v>51.5</v>
          </cell>
          <cell r="J485">
            <v>51.5</v>
          </cell>
          <cell r="K485">
            <v>30.29</v>
          </cell>
          <cell r="L485">
            <v>110</v>
          </cell>
        </row>
        <row r="486">
          <cell r="A486" t="str">
            <v>n80134-LL14</v>
          </cell>
          <cell r="B486" t="str">
            <v>Jacket TRACK 14 | W&amp;W Bell</v>
          </cell>
          <cell r="D486" t="str">
            <v>Bunda TRACK 14 | W&amp;W Bell</v>
          </cell>
          <cell r="H486">
            <v>1890</v>
          </cell>
          <cell r="I486">
            <v>89.5</v>
          </cell>
          <cell r="J486">
            <v>89.5</v>
          </cell>
          <cell r="K486">
            <v>52.65</v>
          </cell>
          <cell r="L486">
            <v>185</v>
          </cell>
        </row>
        <row r="487">
          <cell r="B487" t="str">
            <v>Vest</v>
          </cell>
          <cell r="D487" t="str">
            <v>Vesty</v>
          </cell>
        </row>
        <row r="488">
          <cell r="A488" t="str">
            <v>n80134-LN14</v>
          </cell>
          <cell r="B488" t="str">
            <v>Vest TRACK 14 | W&amp;W Bell</v>
          </cell>
          <cell r="D488" t="str">
            <v>Vesta TRACK 14 | W&amp;W Bell</v>
          </cell>
          <cell r="H488">
            <v>1590</v>
          </cell>
          <cell r="I488">
            <v>71.5</v>
          </cell>
          <cell r="J488">
            <v>71.5</v>
          </cell>
          <cell r="K488">
            <v>42.06</v>
          </cell>
          <cell r="L488">
            <v>140</v>
          </cell>
        </row>
        <row r="489">
          <cell r="B489" t="str">
            <v>Hoodie</v>
          </cell>
          <cell r="D489" t="str">
            <v>Mikiny</v>
          </cell>
        </row>
        <row r="490">
          <cell r="A490" t="str">
            <v xml:space="preserve">n80141-LL15 </v>
          </cell>
          <cell r="B490" t="str">
            <v xml:space="preserve">Hoodie ACTIVE 15 | TecnoStretch </v>
          </cell>
          <cell r="D490" t="str">
            <v xml:space="preserve">Mikina ACTIVE 15 | TecnoStretch </v>
          </cell>
          <cell r="H490">
            <v>1690</v>
          </cell>
          <cell r="I490">
            <v>77</v>
          </cell>
          <cell r="J490">
            <v>77</v>
          </cell>
          <cell r="K490">
            <v>45.29</v>
          </cell>
          <cell r="L490">
            <v>160</v>
          </cell>
        </row>
        <row r="491">
          <cell r="B491" t="str">
            <v>Trousers</v>
          </cell>
          <cell r="D491" t="str">
            <v>Kalhoty</v>
          </cell>
        </row>
        <row r="492">
          <cell r="A492" t="str">
            <v>n80171-LP12</v>
          </cell>
          <cell r="B492" t="str">
            <v>Trousers TRACK 12 | MicroFiber</v>
          </cell>
          <cell r="D492" t="str">
            <v>Kalhoty TRACK 12 | MicroFiber</v>
          </cell>
          <cell r="H492">
            <v>990</v>
          </cell>
          <cell r="I492">
            <v>46.5</v>
          </cell>
          <cell r="J492">
            <v>46.5</v>
          </cell>
          <cell r="K492">
            <v>27.35</v>
          </cell>
          <cell r="L492">
            <v>95</v>
          </cell>
        </row>
        <row r="493">
          <cell r="A493" t="str">
            <v>n80175-LP23</v>
          </cell>
          <cell r="B493" t="str">
            <v>Trousers SPORT 23 | Factor</v>
          </cell>
          <cell r="D493" t="str">
            <v>Kalhoty SPORT 23 | Factor</v>
          </cell>
          <cell r="H493">
            <v>890</v>
          </cell>
          <cell r="I493">
            <v>42</v>
          </cell>
          <cell r="J493">
            <v>42</v>
          </cell>
          <cell r="K493">
            <v>24.71</v>
          </cell>
          <cell r="L493">
            <v>90</v>
          </cell>
        </row>
        <row r="495">
          <cell r="A495" t="str">
            <v>Run</v>
          </cell>
        </row>
        <row r="496">
          <cell r="B496" t="str">
            <v>Tops</v>
          </cell>
          <cell r="D496" t="str">
            <v>Horní díly</v>
          </cell>
        </row>
        <row r="497">
          <cell r="A497" t="str">
            <v>n80556-LS16</v>
          </cell>
          <cell r="B497" t="str">
            <v>T-Shirt S/S RACE 03 | Fitness</v>
          </cell>
          <cell r="D497" t="str">
            <v>Triko krátký rukáv RACE 03 | Fitness</v>
          </cell>
          <cell r="H497">
            <v>690</v>
          </cell>
          <cell r="I497">
            <v>30.5</v>
          </cell>
          <cell r="J497">
            <v>30.5</v>
          </cell>
          <cell r="K497">
            <v>17.940000000000001</v>
          </cell>
          <cell r="L497">
            <v>65</v>
          </cell>
        </row>
        <row r="498">
          <cell r="A498" t="str">
            <v>n80541-LS03</v>
          </cell>
          <cell r="B498" t="str">
            <v>T-Shirt S/S RACE 03 | Alketis</v>
          </cell>
          <cell r="D498" t="str">
            <v>Triko krátký rukáv RACE 03 | Alketis</v>
          </cell>
          <cell r="H498">
            <v>690</v>
          </cell>
          <cell r="I498">
            <v>30.5</v>
          </cell>
          <cell r="J498">
            <v>30.5</v>
          </cell>
          <cell r="K498">
            <v>17.940000000000001</v>
          </cell>
          <cell r="L498">
            <v>65</v>
          </cell>
        </row>
        <row r="499">
          <cell r="A499" t="str">
            <v>n80541-LL03</v>
          </cell>
          <cell r="B499" t="str">
            <v>T-Shirt L/S RACE 03 | Alketis</v>
          </cell>
          <cell r="D499" t="str">
            <v>Triko dlouhý rukáv RACE 03 | Alketis</v>
          </cell>
          <cell r="H499">
            <v>790</v>
          </cell>
          <cell r="I499">
            <v>36.5</v>
          </cell>
          <cell r="J499">
            <v>36.5</v>
          </cell>
          <cell r="K499">
            <v>21.47</v>
          </cell>
          <cell r="L499">
            <v>75</v>
          </cell>
        </row>
        <row r="500">
          <cell r="A500" t="str">
            <v>N80556-LL16</v>
          </cell>
          <cell r="B500" t="str">
            <v xml:space="preserve">T-Shirt L/S FITNESS 16 | MicroFit </v>
          </cell>
          <cell r="D500" t="str">
            <v xml:space="preserve">Tričko dlouhý rukáv FITNESS 16 | MicroFit </v>
          </cell>
          <cell r="H500">
            <v>790</v>
          </cell>
          <cell r="I500">
            <v>36.5</v>
          </cell>
          <cell r="J500">
            <v>36.5</v>
          </cell>
          <cell r="K500">
            <v>21.47</v>
          </cell>
          <cell r="L500">
            <v>75</v>
          </cell>
        </row>
        <row r="501">
          <cell r="A501" t="str">
            <v>n80515-LN01</v>
          </cell>
          <cell r="B501" t="str">
            <v>Singlet PERFORMANCE 01 | Revolutional</v>
          </cell>
          <cell r="D501" t="str">
            <v>Tílko PERFORMANCE 01 | Revolutional</v>
          </cell>
          <cell r="H501">
            <v>690</v>
          </cell>
          <cell r="I501">
            <v>33</v>
          </cell>
          <cell r="J501">
            <v>33</v>
          </cell>
          <cell r="K501">
            <v>19.41</v>
          </cell>
          <cell r="L501">
            <v>70</v>
          </cell>
        </row>
        <row r="502">
          <cell r="A502" t="str">
            <v>n80628-LN01</v>
          </cell>
          <cell r="B502" t="str">
            <v>Singlet MARATHON 01 | SPINN</v>
          </cell>
          <cell r="D502" t="str">
            <v>Tílko MARATHON 01 | SPINN</v>
          </cell>
          <cell r="H502">
            <v>540</v>
          </cell>
          <cell r="I502">
            <v>25.5</v>
          </cell>
          <cell r="J502">
            <v>25.5</v>
          </cell>
          <cell r="K502">
            <v>15</v>
          </cell>
          <cell r="L502">
            <v>55</v>
          </cell>
        </row>
        <row r="503">
          <cell r="B503" t="str">
            <v>Shorts</v>
          </cell>
          <cell r="D503" t="str">
            <v>Kraťasy</v>
          </cell>
        </row>
        <row r="504">
          <cell r="A504" t="str">
            <v>n80744-LS04</v>
          </cell>
          <cell r="B504" t="str">
            <v>Shorts ACTIVE 03 | LYCRA NEW</v>
          </cell>
          <cell r="D504" t="str">
            <v>Kraťasy ACTIVE 03 | LYCRA NEW</v>
          </cell>
          <cell r="H504">
            <v>690</v>
          </cell>
          <cell r="I504">
            <v>28.5</v>
          </cell>
          <cell r="J504">
            <v>28.5</v>
          </cell>
          <cell r="K504">
            <v>16.760000000000002</v>
          </cell>
          <cell r="L504">
            <v>60</v>
          </cell>
        </row>
        <row r="505">
          <cell r="A505" t="str">
            <v>n80783-LF05</v>
          </cell>
          <cell r="B505" t="str">
            <v>Shorts PERFORMANCE 05 | Revolutional</v>
          </cell>
          <cell r="C505" t="str">
            <v>fully printable</v>
          </cell>
          <cell r="D505" t="str">
            <v>Kraťasy PERFORMANCE 05 | Revolutional</v>
          </cell>
          <cell r="E505" t="str">
            <v>celotištěné</v>
          </cell>
          <cell r="H505">
            <v>740</v>
          </cell>
          <cell r="I505">
            <v>34</v>
          </cell>
          <cell r="J505">
            <v>34</v>
          </cell>
          <cell r="K505">
            <v>20</v>
          </cell>
          <cell r="L505">
            <v>70</v>
          </cell>
        </row>
        <row r="506">
          <cell r="B506" t="str">
            <v>Knickers</v>
          </cell>
          <cell r="D506" t="str">
            <v>3/4 kalhoty</v>
          </cell>
        </row>
        <row r="507">
          <cell r="A507" t="str">
            <v>n80754-LS04</v>
          </cell>
          <cell r="B507" t="str">
            <v>Knickers ACTIVE 03 | LYCRA NEW</v>
          </cell>
          <cell r="D507" t="str">
            <v>3/4 kalhoty ACTIVE 03 | LYCRA NEW</v>
          </cell>
          <cell r="H507">
            <v>790</v>
          </cell>
          <cell r="I507">
            <v>36.5</v>
          </cell>
          <cell r="J507">
            <v>36.5</v>
          </cell>
          <cell r="K507">
            <v>21.47</v>
          </cell>
          <cell r="L507">
            <v>75</v>
          </cell>
        </row>
        <row r="508">
          <cell r="B508" t="str">
            <v>Tights</v>
          </cell>
          <cell r="D508" t="str">
            <v>Dlouhé kalhoty</v>
          </cell>
        </row>
        <row r="509">
          <cell r="A509" t="str">
            <v>n80764-LS04</v>
          </cell>
          <cell r="B509" t="str">
            <v>Tights ACTIVE 03 | LYCRA NEW</v>
          </cell>
          <cell r="D509" t="str">
            <v>Dlouhé kalhoty ACTIVE 03 | LYCRA NEW</v>
          </cell>
          <cell r="H509">
            <v>990</v>
          </cell>
          <cell r="I509">
            <v>46</v>
          </cell>
          <cell r="J509">
            <v>46</v>
          </cell>
          <cell r="K509">
            <v>27.06</v>
          </cell>
          <cell r="L509">
            <v>95</v>
          </cell>
        </row>
        <row r="511">
          <cell r="A511" t="str">
            <v>JUNIOR</v>
          </cell>
        </row>
        <row r="512">
          <cell r="A512" t="str">
            <v>Casual wear</v>
          </cell>
        </row>
        <row r="513">
          <cell r="B513" t="str">
            <v>Jackets</v>
          </cell>
          <cell r="D513" t="str">
            <v>Bunda</v>
          </cell>
        </row>
        <row r="514">
          <cell r="A514" t="str">
            <v>n80131-JL12</v>
          </cell>
          <cell r="B514" t="str">
            <v>Jacket TRACK 12 | MicroFiber</v>
          </cell>
          <cell r="D514" t="str">
            <v>Bunda TRACK 12 | MicroFiber</v>
          </cell>
          <cell r="H514">
            <v>1140</v>
          </cell>
          <cell r="I514">
            <v>51.5</v>
          </cell>
          <cell r="J514">
            <v>51.5</v>
          </cell>
          <cell r="K514">
            <v>30.29</v>
          </cell>
          <cell r="L514">
            <v>110</v>
          </cell>
        </row>
        <row r="515">
          <cell r="A515" t="str">
            <v>n80135-JL23</v>
          </cell>
          <cell r="B515" t="str">
            <v>Jacket SPORT 23 | Factor</v>
          </cell>
          <cell r="D515" t="str">
            <v>Bunda SPORT 23 | Factor</v>
          </cell>
          <cell r="H515">
            <v>990</v>
          </cell>
          <cell r="I515">
            <v>46.5</v>
          </cell>
          <cell r="J515">
            <v>46.5</v>
          </cell>
          <cell r="K515">
            <v>27.35</v>
          </cell>
          <cell r="L515">
            <v>95</v>
          </cell>
        </row>
        <row r="516">
          <cell r="B516" t="str">
            <v>Trousers</v>
          </cell>
          <cell r="D516" t="str">
            <v>Kalhoty</v>
          </cell>
        </row>
        <row r="517">
          <cell r="A517" t="str">
            <v>n80171-JP12</v>
          </cell>
          <cell r="B517" t="str">
            <v>Trousers TRACK 12 | MicroFiber</v>
          </cell>
          <cell r="D517" t="str">
            <v>Kalhoty TRACK 12 | MicroFiber</v>
          </cell>
          <cell r="H517">
            <v>840</v>
          </cell>
          <cell r="I517">
            <v>38.5</v>
          </cell>
          <cell r="J517">
            <v>38.5</v>
          </cell>
          <cell r="K517">
            <v>22.65</v>
          </cell>
          <cell r="L517">
            <v>80</v>
          </cell>
        </row>
        <row r="518">
          <cell r="A518" t="str">
            <v>n80175-JP23</v>
          </cell>
          <cell r="B518" t="str">
            <v>Trousers SPORT 23 | Factor</v>
          </cell>
          <cell r="D518" t="str">
            <v>Kalhoty SPORT 23 | Factor</v>
          </cell>
          <cell r="H518">
            <v>740</v>
          </cell>
          <cell r="I518">
            <v>36.5</v>
          </cell>
          <cell r="J518">
            <v>36.5</v>
          </cell>
          <cell r="K518">
            <v>21.47</v>
          </cell>
          <cell r="L518">
            <v>75</v>
          </cell>
        </row>
        <row r="520">
          <cell r="A520" t="str">
            <v>Run</v>
          </cell>
        </row>
        <row r="521">
          <cell r="B521" t="str">
            <v>Tops</v>
          </cell>
          <cell r="D521" t="str">
            <v>Horní díly</v>
          </cell>
        </row>
        <row r="522">
          <cell r="A522" t="str">
            <v>n80541-JS21</v>
          </cell>
          <cell r="B522" t="str">
            <v>T-Shirt S/S RACE 03 | Alketis</v>
          </cell>
          <cell r="D522" t="str">
            <v>Triko krátký rukáv RACE 03 | Alketis</v>
          </cell>
          <cell r="H522">
            <v>590</v>
          </cell>
          <cell r="I522">
            <v>26.5</v>
          </cell>
          <cell r="J522">
            <v>26.5</v>
          </cell>
          <cell r="K522">
            <v>15.59</v>
          </cell>
          <cell r="L522">
            <v>55</v>
          </cell>
        </row>
        <row r="523">
          <cell r="A523" t="str">
            <v>n80541-JL21</v>
          </cell>
          <cell r="B523" t="str">
            <v>T-Shirt L/S RACE 03 | Alketis</v>
          </cell>
          <cell r="D523" t="str">
            <v>Triko dlouhý rukáv RACE 03 | Alketis</v>
          </cell>
          <cell r="H523">
            <v>690</v>
          </cell>
          <cell r="I523">
            <v>30.5</v>
          </cell>
          <cell r="J523">
            <v>30.5</v>
          </cell>
          <cell r="K523">
            <v>17.940000000000001</v>
          </cell>
          <cell r="L523">
            <v>65</v>
          </cell>
        </row>
        <row r="524">
          <cell r="B524" t="str">
            <v>Shorts</v>
          </cell>
          <cell r="D524" t="str">
            <v>Kraťasy</v>
          </cell>
        </row>
        <row r="525">
          <cell r="A525" t="str">
            <v>n80744-JS23</v>
          </cell>
          <cell r="B525" t="str">
            <v>Shorts ACTIVE 03 | LYCRA NEW</v>
          </cell>
          <cell r="D525" t="str">
            <v>Kraťasy ACTIVE 03 | LYCRA NEW</v>
          </cell>
          <cell r="H525">
            <v>540</v>
          </cell>
          <cell r="I525">
            <v>24</v>
          </cell>
          <cell r="J525">
            <v>24</v>
          </cell>
          <cell r="K525">
            <v>14.12</v>
          </cell>
          <cell r="L525">
            <v>50</v>
          </cell>
        </row>
        <row r="526">
          <cell r="B526" t="str">
            <v>Knickers</v>
          </cell>
          <cell r="D526" t="str">
            <v>3/4 kalhoty</v>
          </cell>
        </row>
        <row r="527">
          <cell r="A527" t="str">
            <v>n80754-JS23</v>
          </cell>
          <cell r="B527" t="str">
            <v>Knickers ACTIVE 03 | LYCRA NEW</v>
          </cell>
          <cell r="D527" t="str">
            <v>3/4 kalhoty ACTIVE 03 | LYCRA NEW</v>
          </cell>
          <cell r="H527">
            <v>640</v>
          </cell>
          <cell r="I527">
            <v>30.5</v>
          </cell>
          <cell r="J527">
            <v>30.5</v>
          </cell>
          <cell r="K527">
            <v>17.940000000000001</v>
          </cell>
          <cell r="L527">
            <v>65</v>
          </cell>
        </row>
        <row r="528">
          <cell r="B528" t="str">
            <v>Tights</v>
          </cell>
          <cell r="D528" t="str">
            <v>Dlouhé kalhoty</v>
          </cell>
        </row>
        <row r="529">
          <cell r="A529" t="str">
            <v>n80764-JS23</v>
          </cell>
          <cell r="B529" t="str">
            <v>Tights ACTIVE 03 | LYCRA NEW</v>
          </cell>
          <cell r="D529" t="str">
            <v>Dlouhé kalhoty ACTIVE 03 | LYCRA NEW</v>
          </cell>
          <cell r="H529">
            <v>890</v>
          </cell>
          <cell r="I529">
            <v>39.5</v>
          </cell>
          <cell r="J529">
            <v>39.5</v>
          </cell>
          <cell r="K529">
            <v>23.24</v>
          </cell>
          <cell r="L529">
            <v>80</v>
          </cell>
        </row>
        <row r="530">
          <cell r="C530" t="str">
            <v>Note</v>
          </cell>
          <cell r="E530" t="str">
            <v>Sedlo</v>
          </cell>
          <cell r="F530" t="str">
            <v>Poznámka</v>
          </cell>
          <cell r="H530" t="str">
            <v>CZ</v>
          </cell>
          <cell r="I530" t="str">
            <v>EUR (West VOC E)</v>
          </cell>
          <cell r="J530" t="str">
            <v>GBP (west VOC P)</v>
          </cell>
          <cell r="K530" t="str">
            <v>AUD (VOC D)</v>
          </cell>
          <cell r="L530" t="str">
            <v>Distributors</v>
          </cell>
        </row>
        <row r="531">
          <cell r="A531" t="str">
            <v>n60015-LA93</v>
          </cell>
          <cell r="B531" t="str">
            <v>Shorts ARCO-PRO 93 | GOFFRATO | WOMEN</v>
          </cell>
          <cell r="D531" t="str">
            <v>Kraťasy ARCO-PRO 93 | GOFFRATO | WOMEN</v>
          </cell>
          <cell r="E531" t="str">
            <v>ZOOM X WOMEN</v>
          </cell>
          <cell r="H531">
            <v>1690</v>
          </cell>
          <cell r="I531">
            <v>74</v>
          </cell>
          <cell r="J531">
            <v>74</v>
          </cell>
          <cell r="K531">
            <v>155</v>
          </cell>
          <cell r="L531">
            <v>43.53</v>
          </cell>
        </row>
        <row r="532">
          <cell r="A532" t="str">
            <v>n60015-LA98</v>
          </cell>
          <cell r="B532" t="str">
            <v>Shorts ARCO-PRO 98 | GOFFRATO | WOMEN</v>
          </cell>
          <cell r="D532" t="str">
            <v>Kraťasy ARCO-PRO 98 | GOFFRATO | WOMEN</v>
          </cell>
          <cell r="E532" t="str">
            <v>ENDURANCE 3D WOMEN</v>
          </cell>
          <cell r="H532">
            <v>2290</v>
          </cell>
          <cell r="I532">
            <v>99</v>
          </cell>
          <cell r="J532">
            <v>99</v>
          </cell>
          <cell r="K532">
            <v>200</v>
          </cell>
          <cell r="L532">
            <v>58.24</v>
          </cell>
        </row>
        <row r="533">
          <cell r="A533" t="str">
            <v>n61065-LA94</v>
          </cell>
          <cell r="B533" t="str">
            <v>Bib shorts ARCO-PRO 94 | GOFFRATO  | WOMEN</v>
          </cell>
          <cell r="D533" t="str">
            <v>Kraťasy se šlemi ARCO-PRO 94 | GOFFRATO  | WOMEN</v>
          </cell>
          <cell r="E533" t="str">
            <v>ZOOM X WOMEN</v>
          </cell>
          <cell r="H533">
            <v>2090</v>
          </cell>
          <cell r="I533">
            <v>94</v>
          </cell>
          <cell r="J533">
            <v>94</v>
          </cell>
          <cell r="K533">
            <v>195</v>
          </cell>
          <cell r="L533">
            <v>55.29</v>
          </cell>
        </row>
        <row r="534">
          <cell r="A534" t="str">
            <v>n61065-LA97</v>
          </cell>
          <cell r="B534" t="str">
            <v>Bib shorts ARCO-PRO 97 | GOFFRATO | WOMEN</v>
          </cell>
          <cell r="D534" t="str">
            <v>Kraťasy se šlemi ARCO-PRO 97 | GOFFRATO | WOMEN</v>
          </cell>
          <cell r="E534" t="str">
            <v>ENDURANCE 3D WOMEN</v>
          </cell>
          <cell r="H534">
            <v>2690</v>
          </cell>
          <cell r="I534">
            <v>119</v>
          </cell>
          <cell r="J534">
            <v>119</v>
          </cell>
          <cell r="K534">
            <v>240</v>
          </cell>
          <cell r="L534">
            <v>70</v>
          </cell>
        </row>
        <row r="535">
          <cell r="A535" t="str">
            <v>n61065-MA95</v>
          </cell>
          <cell r="B535" t="str">
            <v>Bib shorts ARCO-PRO 95 | GOFFRATO | MEN</v>
          </cell>
          <cell r="D535" t="str">
            <v>Kraťasy se šlemi ARCO-PRO 95 | GOFFRATO | MEN</v>
          </cell>
          <cell r="E535" t="str">
            <v>ZOOM X</v>
          </cell>
          <cell r="H535">
            <v>2090</v>
          </cell>
          <cell r="I535">
            <v>94</v>
          </cell>
          <cell r="J535">
            <v>94</v>
          </cell>
          <cell r="K535">
            <v>195</v>
          </cell>
          <cell r="L535">
            <v>55.29</v>
          </cell>
        </row>
        <row r="536">
          <cell r="A536" t="str">
            <v>n61065-MA96</v>
          </cell>
          <cell r="B536" t="str">
            <v>Bib shorts ARCO-PRO 96 | GOFFRATO | MEN</v>
          </cell>
          <cell r="D536" t="str">
            <v>Kraťasy se šlemi ARCO-PRO 96 | GOFFRATO | MEN</v>
          </cell>
          <cell r="E536" t="str">
            <v>ENDURANCE 3D MEN</v>
          </cell>
          <cell r="H536">
            <v>2690</v>
          </cell>
          <cell r="I536">
            <v>119</v>
          </cell>
          <cell r="J536">
            <v>119</v>
          </cell>
          <cell r="K536">
            <v>240</v>
          </cell>
          <cell r="L536">
            <v>70</v>
          </cell>
        </row>
        <row r="537">
          <cell r="A537" t="str">
            <v>n61065-UA94</v>
          </cell>
          <cell r="B537" t="str">
            <v>Bib shorts ARCO-PRO 94 | GOFFRATO</v>
          </cell>
          <cell r="C537" t="str">
            <v>men´s cut</v>
          </cell>
          <cell r="D537" t="str">
            <v>Kraťasy se šlemi ARCO-PRO 94 | GOFFRATO</v>
          </cell>
          <cell r="E537" t="str">
            <v>ZOOM X WOMEN</v>
          </cell>
          <cell r="F537" t="str">
            <v>pánský střih</v>
          </cell>
          <cell r="H537">
            <v>2090</v>
          </cell>
          <cell r="I537">
            <v>94</v>
          </cell>
          <cell r="J537">
            <v>94</v>
          </cell>
          <cell r="K537">
            <v>195</v>
          </cell>
          <cell r="L537">
            <v>55.29</v>
          </cell>
        </row>
        <row r="538">
          <cell r="A538" t="str">
            <v>n61065-UA97</v>
          </cell>
          <cell r="B538" t="str">
            <v>Bib shorts ARCO-PRO 97 | GOFFRATO</v>
          </cell>
          <cell r="C538" t="str">
            <v>men´s cut</v>
          </cell>
          <cell r="D538" t="str">
            <v>Kraťasy se šlemi ARCO-PRO 97 | GOFFRATO</v>
          </cell>
          <cell r="E538" t="str">
            <v>ENDURANCE 3D WOMEN</v>
          </cell>
          <cell r="F538" t="str">
            <v>pánský střih</v>
          </cell>
          <cell r="H538">
            <v>2690</v>
          </cell>
          <cell r="I538">
            <v>119</v>
          </cell>
          <cell r="J538">
            <v>119</v>
          </cell>
          <cell r="K538">
            <v>240</v>
          </cell>
          <cell r="L538">
            <v>70</v>
          </cell>
        </row>
        <row r="539">
          <cell r="A539" t="str">
            <v>n60018-LAH1</v>
          </cell>
          <cell r="B539" t="str">
            <v>Shorts ARCO-ELITE H1 | Lycra POWER | WOMEN</v>
          </cell>
          <cell r="D539" t="str">
            <v>Kraťasy ARCO-ELITE H1 | Lycra POWER | WOMEN</v>
          </cell>
          <cell r="E539" t="str">
            <v>ZOOM X WOMEN</v>
          </cell>
          <cell r="H539">
            <v>1290</v>
          </cell>
          <cell r="I539">
            <v>56</v>
          </cell>
          <cell r="J539">
            <v>56</v>
          </cell>
          <cell r="K539">
            <v>140</v>
          </cell>
          <cell r="L539">
            <v>32.94</v>
          </cell>
        </row>
        <row r="540">
          <cell r="A540" t="str">
            <v>n60018-LAH5</v>
          </cell>
          <cell r="B540" t="str">
            <v>Shorts ARCO-ELITE H5 | Lycra POWER | WOMEN</v>
          </cell>
          <cell r="D540" t="str">
            <v>Kraťasy ARCO-ELITE H5 | Lycra POWER | WOMEN</v>
          </cell>
          <cell r="E540" t="str">
            <v>ENDURANCE 3D WOMEN</v>
          </cell>
          <cell r="H540">
            <v>1890</v>
          </cell>
          <cell r="I540">
            <v>81</v>
          </cell>
          <cell r="J540">
            <v>81</v>
          </cell>
          <cell r="K540">
            <v>185</v>
          </cell>
          <cell r="L540">
            <v>47.65</v>
          </cell>
        </row>
        <row r="541">
          <cell r="A541" t="str">
            <v>n60018-MAH3</v>
          </cell>
          <cell r="B541" t="str">
            <v>Shorts ARCO-ELITE H3 | Lycra POWER | MEN</v>
          </cell>
          <cell r="D541" t="str">
            <v>Kraťasy ARCO-ELITE H3 | Lycra POWER | MEN</v>
          </cell>
          <cell r="E541" t="str">
            <v>ZOOM X</v>
          </cell>
          <cell r="H541">
            <v>1290</v>
          </cell>
          <cell r="I541">
            <v>56</v>
          </cell>
          <cell r="J541">
            <v>56</v>
          </cell>
          <cell r="K541">
            <v>140</v>
          </cell>
          <cell r="L541">
            <v>32.94</v>
          </cell>
        </row>
        <row r="542">
          <cell r="A542" t="str">
            <v>n60018-MAH6</v>
          </cell>
          <cell r="B542" t="str">
            <v>Shorts ARCO-ELITE H6 | Lycra POWER | MEN</v>
          </cell>
          <cell r="D542" t="str">
            <v>Kraťasy ARCO-ELITE H6 | Lycra POWER | MEN</v>
          </cell>
          <cell r="E542" t="str">
            <v>ENDURANCE 3D</v>
          </cell>
          <cell r="H542">
            <v>1890</v>
          </cell>
          <cell r="I542">
            <v>81</v>
          </cell>
          <cell r="J542">
            <v>81</v>
          </cell>
          <cell r="K542">
            <v>185</v>
          </cell>
          <cell r="L542">
            <v>47.65</v>
          </cell>
        </row>
        <row r="543">
          <cell r="A543" t="str">
            <v>n60069-LAH4</v>
          </cell>
          <cell r="B543" t="str">
            <v>Bib shorts ARCO-ELITE H4 | Lycra POWER | WOMEN</v>
          </cell>
          <cell r="D543" t="str">
            <v>Kraťasy se šlemi ARCO-ELITE H4 | Lycra POWER | WOMEN</v>
          </cell>
          <cell r="E543" t="str">
            <v>ZOOM X WOMEN</v>
          </cell>
          <cell r="H543">
            <v>1590</v>
          </cell>
          <cell r="I543">
            <v>59.5</v>
          </cell>
          <cell r="J543">
            <v>59.5</v>
          </cell>
          <cell r="K543">
            <v>150</v>
          </cell>
          <cell r="L543">
            <v>35</v>
          </cell>
        </row>
        <row r="544">
          <cell r="A544" t="str">
            <v>n60069-LAH9</v>
          </cell>
          <cell r="B544" t="str">
            <v>Bib shorts ARCO-ELITE H9 | Lycra POWER | WOMEN</v>
          </cell>
          <cell r="D544" t="str">
            <v>Kraťasy se šlemi ARCO-ELITE H9 | Lycra POWER | WOMEN</v>
          </cell>
          <cell r="E544" t="str">
            <v>ENDURANCE 3D WOMEN</v>
          </cell>
          <cell r="H544">
            <v>2190</v>
          </cell>
          <cell r="I544">
            <v>84.5</v>
          </cell>
          <cell r="J544">
            <v>84.5</v>
          </cell>
          <cell r="K544">
            <v>195</v>
          </cell>
          <cell r="L544">
            <v>49.71</v>
          </cell>
        </row>
        <row r="545">
          <cell r="A545" t="str">
            <v>n60069-MAH2</v>
          </cell>
          <cell r="B545" t="str">
            <v>Bib shorts ARCO-ELITE H2 | Lycra POWER | MEN</v>
          </cell>
          <cell r="D545" t="str">
            <v>Kraťasy se šlemi ARCO-ELITE H2 | Lycra POWER | MEN</v>
          </cell>
          <cell r="E545" t="str">
            <v>ZOOM X</v>
          </cell>
          <cell r="H545">
            <v>1590</v>
          </cell>
          <cell r="I545">
            <v>59.5</v>
          </cell>
          <cell r="J545">
            <v>59.5</v>
          </cell>
          <cell r="K545">
            <v>150</v>
          </cell>
          <cell r="L545">
            <v>35</v>
          </cell>
        </row>
        <row r="546">
          <cell r="A546" t="str">
            <v>n60069-MAH8</v>
          </cell>
          <cell r="B546" t="str">
            <v>Bib shorts ARCO-ELITE H8 | Lycra POWER | MEN</v>
          </cell>
          <cell r="D546" t="str">
            <v>Kraťasy se šlemi ARCO-ELITE H8 | Lycra POWER | MEN</v>
          </cell>
          <cell r="E546" t="str">
            <v>ENDURANCE 3D</v>
          </cell>
          <cell r="H546">
            <v>2190</v>
          </cell>
          <cell r="I546">
            <v>84.5</v>
          </cell>
          <cell r="J546">
            <v>84.5</v>
          </cell>
          <cell r="K546">
            <v>195</v>
          </cell>
          <cell r="L546">
            <v>49.71</v>
          </cell>
        </row>
        <row r="547">
          <cell r="A547" t="str">
            <v>n60069-UAH4</v>
          </cell>
          <cell r="B547" t="str">
            <v>Bib shorts ARCO-ELITE H4 | Lycra POWER</v>
          </cell>
          <cell r="C547" t="str">
            <v>men´s cut</v>
          </cell>
          <cell r="D547" t="str">
            <v>Kraťasy se šlemi ARCO-ELITE H4 | Lycra POWER</v>
          </cell>
          <cell r="E547" t="str">
            <v>ZOOM X WOMEN</v>
          </cell>
          <cell r="F547" t="str">
            <v>pánský střih</v>
          </cell>
          <cell r="H547">
            <v>1590</v>
          </cell>
          <cell r="I547">
            <v>59.5</v>
          </cell>
          <cell r="J547">
            <v>59.5</v>
          </cell>
          <cell r="K547">
            <v>150</v>
          </cell>
          <cell r="L547">
            <v>35</v>
          </cell>
        </row>
        <row r="548">
          <cell r="A548" t="str">
            <v>n60069-UAH9</v>
          </cell>
          <cell r="B548" t="str">
            <v>Bib shorts ARCO-ELITE H9 | Lycra POWER</v>
          </cell>
          <cell r="C548" t="str">
            <v>men´s cut</v>
          </cell>
          <cell r="D548" t="str">
            <v>Kraťasy se šlemi ARCO-ELITE H9 | Lycra POWER</v>
          </cell>
          <cell r="E548" t="str">
            <v>ENDURANCE 3D WOMEN</v>
          </cell>
          <cell r="F548" t="str">
            <v>pánský střih</v>
          </cell>
          <cell r="H548">
            <v>2190</v>
          </cell>
          <cell r="I548">
            <v>84.5</v>
          </cell>
          <cell r="J548">
            <v>84.5</v>
          </cell>
          <cell r="K548">
            <v>195</v>
          </cell>
          <cell r="L548">
            <v>49.71</v>
          </cell>
        </row>
        <row r="549">
          <cell r="H549" t="str">
            <v>CZK-VOC</v>
          </cell>
          <cell r="I549" t="str">
            <v>EUR-VOC</v>
          </cell>
          <cell r="J549" t="str">
            <v>GBP-VOC</v>
          </cell>
          <cell r="K549" t="str">
            <v>AUD-VOC</v>
          </cell>
          <cell r="L549" t="str">
            <v>DISTRIBUTOR</v>
          </cell>
          <cell r="M549" t="str">
            <v>AUD-MOC</v>
          </cell>
          <cell r="N549" t="str">
            <v>GBP-MOC</v>
          </cell>
          <cell r="O549" t="str">
            <v>EUR-MOC</v>
          </cell>
          <cell r="P549" t="str">
            <v xml:space="preserve">CZK-MOC </v>
          </cell>
        </row>
        <row r="550">
          <cell r="H550" t="str">
            <v>VOC - cena bez DPH</v>
          </cell>
          <cell r="I550" t="str">
            <v>WP - excl. VAT</v>
          </cell>
          <cell r="J550" t="str">
            <v>WP - excl. VAT</v>
          </cell>
          <cell r="K550" t="str">
            <v>WP - excl. VAT</v>
          </cell>
          <cell r="L550" t="str">
            <v>excl. VAT</v>
          </cell>
          <cell r="M550" t="str">
            <v>RRP - incl. VAT</v>
          </cell>
          <cell r="N550" t="str">
            <v>RRP - incl. VAT</v>
          </cell>
          <cell r="O550" t="str">
            <v>RRP - incl. VAT</v>
          </cell>
          <cell r="P550" t="str">
            <v>MOC - cena s DPH</v>
          </cell>
        </row>
        <row r="551">
          <cell r="B551" t="str">
            <v>PASSION   |   PÁNSKÉ OBLEČENÍ</v>
          </cell>
          <cell r="C551" t="str">
            <v>PASSION   |   MEN</v>
          </cell>
          <cell r="D551" t="str">
            <v>PASSION   |   PÁNSKÉ OBLEČENÍ</v>
          </cell>
        </row>
        <row r="552">
          <cell r="A552" t="str">
            <v>1013-081X</v>
          </cell>
          <cell r="B552" t="str">
            <v>PASSION Z1 Dres kr. rukáv | antracit | M</v>
          </cell>
          <cell r="C552" t="str">
            <v>PASSION Z1 Jersey S/S | antracit | M</v>
          </cell>
          <cell r="D552" t="str">
            <v>PASSION Z1 Dres kr. rukáv | antracit | M</v>
          </cell>
          <cell r="H552">
            <v>1592</v>
          </cell>
          <cell r="I552">
            <v>61.98</v>
          </cell>
          <cell r="J552">
            <v>61.98</v>
          </cell>
          <cell r="K552">
            <v>122.16</v>
          </cell>
          <cell r="L552">
            <v>43.39</v>
          </cell>
          <cell r="M552">
            <v>215</v>
          </cell>
          <cell r="N552">
            <v>119</v>
          </cell>
          <cell r="O552">
            <v>119</v>
          </cell>
          <cell r="P552">
            <v>2890</v>
          </cell>
        </row>
        <row r="553">
          <cell r="A553" t="str">
            <v>1013-082X</v>
          </cell>
          <cell r="B553" t="str">
            <v>PASSION Z1 Dres kr. rukáv | šedý | M</v>
          </cell>
          <cell r="C553" t="str">
            <v>PASSION Z1 Jersey S/S | grey | M</v>
          </cell>
          <cell r="D553" t="str">
            <v>PASSION Z1 Dres kr. rukáv | šedý | M</v>
          </cell>
          <cell r="H553">
            <v>1592</v>
          </cell>
          <cell r="I553">
            <v>61.98</v>
          </cell>
          <cell r="J553">
            <v>61.98</v>
          </cell>
          <cell r="K553">
            <v>122.16</v>
          </cell>
          <cell r="L553">
            <v>43.39</v>
          </cell>
          <cell r="M553">
            <v>215</v>
          </cell>
          <cell r="N553">
            <v>119</v>
          </cell>
          <cell r="O553">
            <v>119</v>
          </cell>
          <cell r="P553">
            <v>2890</v>
          </cell>
        </row>
        <row r="554">
          <cell r="A554" t="str">
            <v>1013-083X</v>
          </cell>
          <cell r="B554" t="str">
            <v>PASSION Z1 Dres kr. rukáv | tmavě modrý | M</v>
          </cell>
          <cell r="C554" t="str">
            <v>PASSION Z1 Jersey S/S | dark blue | M</v>
          </cell>
          <cell r="D554" t="str">
            <v>PASSION Z1 Dres kr. rukáv | tmavě modrý | M</v>
          </cell>
          <cell r="H554">
            <v>1592</v>
          </cell>
          <cell r="I554">
            <v>61.98</v>
          </cell>
          <cell r="J554">
            <v>61.98</v>
          </cell>
          <cell r="K554">
            <v>122.16</v>
          </cell>
          <cell r="L554">
            <v>43.39</v>
          </cell>
          <cell r="M554">
            <v>215</v>
          </cell>
          <cell r="N554">
            <v>119</v>
          </cell>
          <cell r="O554">
            <v>119</v>
          </cell>
          <cell r="P554">
            <v>2890</v>
          </cell>
        </row>
        <row r="555">
          <cell r="A555" t="str">
            <v>1013-084X</v>
          </cell>
          <cell r="B555" t="str">
            <v>PASSION Z1 Dres kr. rukáv | bordó | M</v>
          </cell>
          <cell r="C555" t="str">
            <v>PASSION Z1 Jersey S/S | burgundy  | M</v>
          </cell>
          <cell r="D555" t="str">
            <v>PASSION Z1 Dres kr. rukáv | bordó | M</v>
          </cell>
          <cell r="H555">
            <v>1592</v>
          </cell>
          <cell r="I555">
            <v>61.98</v>
          </cell>
          <cell r="J555">
            <v>61.98</v>
          </cell>
          <cell r="K555">
            <v>122.16</v>
          </cell>
          <cell r="L555">
            <v>43.39</v>
          </cell>
          <cell r="M555">
            <v>215</v>
          </cell>
          <cell r="N555">
            <v>119</v>
          </cell>
          <cell r="O555">
            <v>119</v>
          </cell>
          <cell r="P555">
            <v>2890</v>
          </cell>
        </row>
        <row r="556">
          <cell r="A556" t="str">
            <v>1013-085X</v>
          </cell>
          <cell r="B556" t="str">
            <v>PASSION Z1 Dres kr. rukáv | khaki | M</v>
          </cell>
          <cell r="C556" t="str">
            <v>PASSION Z1 Jersey S/S | khaki | M</v>
          </cell>
          <cell r="D556" t="str">
            <v>PASSION Z1 Dres kr. rukáv | khaki | M</v>
          </cell>
          <cell r="H556">
            <v>1592</v>
          </cell>
          <cell r="I556">
            <v>61.98</v>
          </cell>
          <cell r="J556">
            <v>61.98</v>
          </cell>
          <cell r="K556">
            <v>122.16</v>
          </cell>
          <cell r="L556">
            <v>43.39</v>
          </cell>
          <cell r="M556">
            <v>215</v>
          </cell>
          <cell r="N556">
            <v>119</v>
          </cell>
          <cell r="O556">
            <v>119</v>
          </cell>
          <cell r="P556">
            <v>2890</v>
          </cell>
        </row>
        <row r="557">
          <cell r="A557" t="str">
            <v>1018-086X</v>
          </cell>
          <cell r="B557" t="str">
            <v>PASSION Z1 Dres kr. rukáv Verano | světle šedý | M</v>
          </cell>
          <cell r="C557" t="str">
            <v>PASSION Z1 Jersey S/S Verano | light grey | M</v>
          </cell>
          <cell r="D557" t="str">
            <v>PASSION Z1 Dres kr. rukáv Verano | světle šedý | M</v>
          </cell>
          <cell r="H557">
            <v>1592</v>
          </cell>
          <cell r="I557">
            <v>61.98</v>
          </cell>
          <cell r="J557">
            <v>61.98</v>
          </cell>
          <cell r="K557">
            <v>122.16</v>
          </cell>
          <cell r="L557">
            <v>43.39</v>
          </cell>
          <cell r="M557">
            <v>215</v>
          </cell>
          <cell r="N557">
            <v>119</v>
          </cell>
          <cell r="O557">
            <v>119</v>
          </cell>
          <cell r="P557">
            <v>2890</v>
          </cell>
        </row>
        <row r="558">
          <cell r="A558" t="str">
            <v>1018-087X</v>
          </cell>
          <cell r="B558" t="str">
            <v>PASSION Z1 Dres kr. rukáv Verano | pískový | M</v>
          </cell>
          <cell r="C558" t="str">
            <v>PASSION Z1 Jersey S/S Verano | sand | M</v>
          </cell>
          <cell r="D558" t="str">
            <v>PASSION Z1 Dres kr. rukáv Verano | pískový | M</v>
          </cell>
          <cell r="H558">
            <v>1592</v>
          </cell>
          <cell r="I558">
            <v>61.98</v>
          </cell>
          <cell r="J558">
            <v>61.98</v>
          </cell>
          <cell r="K558">
            <v>122.16</v>
          </cell>
          <cell r="L558">
            <v>43.39</v>
          </cell>
          <cell r="M558">
            <v>215</v>
          </cell>
          <cell r="N558">
            <v>119</v>
          </cell>
          <cell r="O558">
            <v>119</v>
          </cell>
          <cell r="P558">
            <v>2890</v>
          </cell>
        </row>
        <row r="559">
          <cell r="A559" t="str">
            <v>2034-081X</v>
          </cell>
          <cell r="B559" t="str">
            <v>PASSION Z1 Dres DL. rukáv | antracit | M</v>
          </cell>
          <cell r="C559" t="str">
            <v>PASSION Z1 Jersey L/S | antracit | M</v>
          </cell>
          <cell r="D559" t="str">
            <v>PASSION Z1 Dres DL. rukáv | antracit | M</v>
          </cell>
          <cell r="H559">
            <v>1647</v>
          </cell>
          <cell r="I559">
            <v>67.19</v>
          </cell>
          <cell r="J559">
            <v>67.19</v>
          </cell>
          <cell r="K559">
            <v>130.68</v>
          </cell>
          <cell r="L559">
            <v>47.03</v>
          </cell>
          <cell r="M559">
            <v>230</v>
          </cell>
          <cell r="N559">
            <v>129</v>
          </cell>
          <cell r="O559">
            <v>129</v>
          </cell>
          <cell r="P559">
            <v>2990</v>
          </cell>
        </row>
        <row r="560">
          <cell r="A560" t="str">
            <v>2034-082X</v>
          </cell>
          <cell r="B560" t="str">
            <v xml:space="preserve">PASSION Z1 Dres DL. rukáv | šedý | M </v>
          </cell>
          <cell r="C560" t="str">
            <v xml:space="preserve">PASSION Z1 Jersey L/S | grey| M </v>
          </cell>
          <cell r="D560" t="str">
            <v xml:space="preserve">PASSION Z1 Dres DL. rukáv | šedý | M </v>
          </cell>
          <cell r="H560">
            <v>1647</v>
          </cell>
          <cell r="I560">
            <v>67.19</v>
          </cell>
          <cell r="J560">
            <v>67.19</v>
          </cell>
          <cell r="K560">
            <v>130.68</v>
          </cell>
          <cell r="L560">
            <v>47.03</v>
          </cell>
          <cell r="M560">
            <v>230</v>
          </cell>
          <cell r="N560">
            <v>129</v>
          </cell>
          <cell r="O560">
            <v>129</v>
          </cell>
          <cell r="P560">
            <v>2990</v>
          </cell>
        </row>
        <row r="561">
          <cell r="A561" t="str">
            <v>2034-083X</v>
          </cell>
          <cell r="B561" t="str">
            <v>PASSION Z1 Dres DL. rukáv | tmavě modrý | M</v>
          </cell>
          <cell r="C561" t="str">
            <v>PASSION Z1 Jersey L/S | dark blue | M</v>
          </cell>
          <cell r="D561" t="str">
            <v>PASSION Z1 Dres DL. rukáv | tmavě modrý | M</v>
          </cell>
          <cell r="H561">
            <v>1647</v>
          </cell>
          <cell r="I561">
            <v>67.19</v>
          </cell>
          <cell r="J561">
            <v>67.19</v>
          </cell>
          <cell r="K561">
            <v>130.68</v>
          </cell>
          <cell r="L561">
            <v>47.03</v>
          </cell>
          <cell r="M561">
            <v>230</v>
          </cell>
          <cell r="N561">
            <v>129</v>
          </cell>
          <cell r="O561">
            <v>129</v>
          </cell>
          <cell r="P561">
            <v>2990</v>
          </cell>
        </row>
        <row r="562">
          <cell r="A562" t="str">
            <v>2034-084X</v>
          </cell>
          <cell r="B562" t="str">
            <v>PASSION Z1 Dres DL. rukáv | bordó | M</v>
          </cell>
          <cell r="C562" t="str">
            <v>PASSION Z1 Jersey L/S | burgundy | M</v>
          </cell>
          <cell r="D562" t="str">
            <v>PASSION Z1 Dres DL. rukáv | bordó | M</v>
          </cell>
          <cell r="H562">
            <v>1647</v>
          </cell>
          <cell r="I562">
            <v>67.19</v>
          </cell>
          <cell r="J562">
            <v>67.19</v>
          </cell>
          <cell r="K562">
            <v>130.68</v>
          </cell>
          <cell r="L562">
            <v>47.03</v>
          </cell>
          <cell r="M562">
            <v>230</v>
          </cell>
          <cell r="N562">
            <v>129</v>
          </cell>
          <cell r="O562">
            <v>129</v>
          </cell>
          <cell r="P562">
            <v>2990</v>
          </cell>
        </row>
        <row r="563">
          <cell r="A563" t="str">
            <v>2034-085X</v>
          </cell>
          <cell r="B563" t="str">
            <v>PASSION Z1 Dres DL. rukáv | khaki | M</v>
          </cell>
          <cell r="C563" t="str">
            <v>PASSION Z1 Jersey L/S | khaki | M</v>
          </cell>
          <cell r="D563" t="str">
            <v>PASSION Z1 Dres DL. rukáv | khaki | M</v>
          </cell>
          <cell r="H563">
            <v>1647</v>
          </cell>
          <cell r="I563">
            <v>67.19</v>
          </cell>
          <cell r="J563">
            <v>67.19</v>
          </cell>
          <cell r="K563">
            <v>130.68</v>
          </cell>
          <cell r="L563">
            <v>47.03</v>
          </cell>
          <cell r="M563">
            <v>230</v>
          </cell>
          <cell r="N563">
            <v>129</v>
          </cell>
          <cell r="O563">
            <v>129</v>
          </cell>
          <cell r="P563">
            <v>2990</v>
          </cell>
        </row>
        <row r="564">
          <cell r="A564" t="str">
            <v>3021-581X</v>
          </cell>
          <cell r="B564" t="str">
            <v>PASSION Z1 Kraťasy šle | černé | M</v>
          </cell>
          <cell r="C564" t="str">
            <v>PASSION Z1 Bib shorts | black | M</v>
          </cell>
          <cell r="D564" t="str">
            <v>PASSION Z1 Kraťasy šle | černé | M</v>
          </cell>
          <cell r="H564">
            <v>2198</v>
          </cell>
          <cell r="I564">
            <v>88.02</v>
          </cell>
          <cell r="J564">
            <v>88.02</v>
          </cell>
          <cell r="K564">
            <v>170.45</v>
          </cell>
          <cell r="L564">
            <v>61.61</v>
          </cell>
          <cell r="M564">
            <v>300</v>
          </cell>
          <cell r="N564">
            <v>169</v>
          </cell>
          <cell r="O564">
            <v>169</v>
          </cell>
          <cell r="P564">
            <v>3990</v>
          </cell>
        </row>
        <row r="565">
          <cell r="A565" t="str">
            <v>3021-583X</v>
          </cell>
          <cell r="B565" t="str">
            <v>PASSION Z1 Kraťasy šle | tmavě modré | M</v>
          </cell>
          <cell r="C565" t="str">
            <v>PASSION Z1 Bib shorts | dark blue | M</v>
          </cell>
          <cell r="D565" t="str">
            <v>PASSION Z1 Kraťasy šle | tmavě modré | M</v>
          </cell>
          <cell r="H565">
            <v>2198</v>
          </cell>
          <cell r="I565">
            <v>88.02</v>
          </cell>
          <cell r="J565">
            <v>88.02</v>
          </cell>
          <cell r="K565">
            <v>170.45</v>
          </cell>
          <cell r="L565">
            <v>61.61</v>
          </cell>
          <cell r="M565">
            <v>300</v>
          </cell>
          <cell r="N565">
            <v>169</v>
          </cell>
          <cell r="O565">
            <v>169</v>
          </cell>
          <cell r="P565">
            <v>3990</v>
          </cell>
        </row>
        <row r="566">
          <cell r="A566" t="str">
            <v>2059-001X</v>
          </cell>
          <cell r="B566" t="str">
            <v>PASSION Z Bunda eVent | černá | M</v>
          </cell>
          <cell r="C566" t="str">
            <v>PASSION Z Jacket eVent | black | M</v>
          </cell>
          <cell r="D566" t="str">
            <v>PASSION Z Bunda eVent | černá | M</v>
          </cell>
          <cell r="H566">
            <v>2749</v>
          </cell>
          <cell r="I566">
            <v>103.65</v>
          </cell>
          <cell r="J566">
            <v>103.65</v>
          </cell>
          <cell r="K566">
            <v>224.43</v>
          </cell>
          <cell r="L566">
            <v>72.56</v>
          </cell>
          <cell r="M566">
            <v>395</v>
          </cell>
          <cell r="N566">
            <v>199</v>
          </cell>
          <cell r="O566">
            <v>199</v>
          </cell>
          <cell r="P566">
            <v>4990</v>
          </cell>
        </row>
        <row r="567">
          <cell r="A567" t="str">
            <v>2047-032X</v>
          </cell>
          <cell r="B567" t="str">
            <v>PASSION Z1 Zimní bunda Diamond | černá | M</v>
          </cell>
          <cell r="C567" t="str">
            <v>PASSION Z1 Winter jacket Diamond | black | M</v>
          </cell>
          <cell r="D567" t="str">
            <v>PASSION Z1 Zimní bunda Diamond | černá | M</v>
          </cell>
          <cell r="H567">
            <v>3025</v>
          </cell>
          <cell r="I567">
            <v>119.27</v>
          </cell>
          <cell r="J567">
            <v>119.27</v>
          </cell>
          <cell r="K567">
            <v>224.43</v>
          </cell>
          <cell r="L567">
            <v>83.49</v>
          </cell>
          <cell r="M567">
            <v>395</v>
          </cell>
          <cell r="N567">
            <v>229</v>
          </cell>
          <cell r="O567">
            <v>229</v>
          </cell>
          <cell r="P567">
            <v>5490</v>
          </cell>
        </row>
        <row r="568">
          <cell r="A568" t="str">
            <v>3391-081X</v>
          </cell>
          <cell r="B568" t="str">
            <v>PASSION Z1 Zimní kalhoty šle | černé | M</v>
          </cell>
          <cell r="C568" t="str">
            <v>PASSION Z1 Insulated bib tights | black | M</v>
          </cell>
          <cell r="D568" t="str">
            <v>PASSION Z1 Zimní kalhoty šle | černé | M</v>
          </cell>
          <cell r="H568">
            <v>2198</v>
          </cell>
          <cell r="I568">
            <v>82.81</v>
          </cell>
          <cell r="J568">
            <v>82.81</v>
          </cell>
          <cell r="K568">
            <v>161.93</v>
          </cell>
          <cell r="L568">
            <v>57.97</v>
          </cell>
          <cell r="M568">
            <v>285</v>
          </cell>
          <cell r="N568">
            <v>159</v>
          </cell>
          <cell r="O568">
            <v>159</v>
          </cell>
          <cell r="P568">
            <v>3990</v>
          </cell>
        </row>
        <row r="569">
          <cell r="A569" t="str">
            <v>3391-781X</v>
          </cell>
          <cell r="B569" t="str">
            <v>PASSION Z1 Zimní kalhoty šle + sedlo | černé | M</v>
          </cell>
          <cell r="C569" t="str">
            <v>PASSION Z1 Insulated bib tights + pad | black | M</v>
          </cell>
          <cell r="D569" t="str">
            <v>PASSION Z1 Zimní kalhoty šle + sedlo | černé | M</v>
          </cell>
          <cell r="H569">
            <v>2749</v>
          </cell>
          <cell r="I569">
            <v>103.65</v>
          </cell>
          <cell r="J569">
            <v>103.65</v>
          </cell>
          <cell r="K569">
            <v>204.55</v>
          </cell>
          <cell r="L569">
            <v>72.56</v>
          </cell>
          <cell r="M569">
            <v>360</v>
          </cell>
          <cell r="N569">
            <v>199</v>
          </cell>
          <cell r="O569">
            <v>199</v>
          </cell>
          <cell r="P569">
            <v>4990</v>
          </cell>
        </row>
        <row r="571">
          <cell r="B571" t="str">
            <v>PASSION   |   DÁMSKÉ OBLEČENÍ</v>
          </cell>
          <cell r="C571" t="str">
            <v>PASSION   |   WOMEN</v>
          </cell>
          <cell r="D571" t="str">
            <v>PASSION   |   DÁMSKÉ OBLEČENÍ</v>
          </cell>
        </row>
        <row r="572">
          <cell r="A572" t="str">
            <v>1036-081X</v>
          </cell>
          <cell r="B572" t="str">
            <v>PASSION Z1 Dres kr. rukáv | antracit | W</v>
          </cell>
          <cell r="C572" t="str">
            <v>PASSION Z1 Jersey S/S | antracit | W</v>
          </cell>
          <cell r="D572" t="str">
            <v>PASSION Z1 Dres kr. rukáv | antracit | W</v>
          </cell>
          <cell r="H572">
            <v>1592</v>
          </cell>
          <cell r="I572">
            <v>61.98</v>
          </cell>
          <cell r="J572">
            <v>61.98</v>
          </cell>
          <cell r="K572">
            <v>122.16</v>
          </cell>
          <cell r="L572">
            <v>43.39</v>
          </cell>
          <cell r="M572">
            <v>215</v>
          </cell>
          <cell r="N572">
            <v>119</v>
          </cell>
          <cell r="O572">
            <v>119</v>
          </cell>
          <cell r="P572">
            <v>2890</v>
          </cell>
        </row>
        <row r="573">
          <cell r="A573" t="str">
            <v>1036-082X</v>
          </cell>
          <cell r="B573" t="str">
            <v>PASSION Z1 Dres kr. rukáv | stříbrný | W</v>
          </cell>
          <cell r="C573" t="str">
            <v>PASSION Z1 Jersey S/S | silver | W</v>
          </cell>
          <cell r="D573" t="str">
            <v>PASSION Z1 Dres kr. rukáv | stříbrný | W</v>
          </cell>
          <cell r="H573">
            <v>1592</v>
          </cell>
          <cell r="I573">
            <v>61.98</v>
          </cell>
          <cell r="J573">
            <v>61.98</v>
          </cell>
          <cell r="K573">
            <v>122.16</v>
          </cell>
          <cell r="L573">
            <v>43.39</v>
          </cell>
          <cell r="M573">
            <v>215</v>
          </cell>
          <cell r="N573">
            <v>119</v>
          </cell>
          <cell r="O573">
            <v>119</v>
          </cell>
          <cell r="P573">
            <v>2890</v>
          </cell>
        </row>
        <row r="574">
          <cell r="A574" t="str">
            <v>1036-084X</v>
          </cell>
          <cell r="B574" t="str">
            <v>PASSION Z1 Dres kr. rukáv | bordó | W</v>
          </cell>
          <cell r="C574" t="str">
            <v>PASSION Z1 Jersey S/S | burgundy | W</v>
          </cell>
          <cell r="D574" t="str">
            <v>PASSION Z1 Dres kr. rukáv | bordó | W</v>
          </cell>
          <cell r="H574">
            <v>1592</v>
          </cell>
          <cell r="I574">
            <v>61.98</v>
          </cell>
          <cell r="J574">
            <v>61.98</v>
          </cell>
          <cell r="K574">
            <v>122.16</v>
          </cell>
          <cell r="L574">
            <v>43.39</v>
          </cell>
          <cell r="M574">
            <v>215</v>
          </cell>
          <cell r="N574">
            <v>119</v>
          </cell>
          <cell r="O574">
            <v>119</v>
          </cell>
          <cell r="P574">
            <v>2890</v>
          </cell>
        </row>
        <row r="575">
          <cell r="A575" t="str">
            <v>1038-088X</v>
          </cell>
          <cell r="B575" t="str">
            <v>PASSION Z1 Dres kr. rukáv Verano | starorůžový | W</v>
          </cell>
          <cell r="C575" t="str">
            <v>PASSION Z1 Jersey S/S Verano | antique pink | W</v>
          </cell>
          <cell r="D575" t="str">
            <v>PASSION Z1 Dres kr. rukáv Verano | starorůžový | W</v>
          </cell>
          <cell r="H575">
            <v>1592</v>
          </cell>
          <cell r="I575">
            <v>61.98</v>
          </cell>
          <cell r="J575">
            <v>61.98</v>
          </cell>
          <cell r="K575">
            <v>122.16</v>
          </cell>
          <cell r="L575">
            <v>43.39</v>
          </cell>
          <cell r="M575">
            <v>215</v>
          </cell>
          <cell r="N575">
            <v>119</v>
          </cell>
          <cell r="O575">
            <v>119</v>
          </cell>
          <cell r="P575">
            <v>2890</v>
          </cell>
        </row>
        <row r="576">
          <cell r="A576" t="str">
            <v>1038-089X</v>
          </cell>
          <cell r="B576" t="str">
            <v>PASSION Z1 Dres kr. rukáv Verano | aqua | W</v>
          </cell>
          <cell r="C576" t="str">
            <v>PASSION Z1 Jersey S/S Verano | aqua | W</v>
          </cell>
          <cell r="D576" t="str">
            <v>PASSION Z1 Dres kr. rukáv Verano | aqua | W</v>
          </cell>
          <cell r="H576">
            <v>1592</v>
          </cell>
          <cell r="I576">
            <v>61.98</v>
          </cell>
          <cell r="J576">
            <v>61.98</v>
          </cell>
          <cell r="K576">
            <v>122.16</v>
          </cell>
          <cell r="L576">
            <v>43.39</v>
          </cell>
          <cell r="M576">
            <v>215</v>
          </cell>
          <cell r="N576">
            <v>119</v>
          </cell>
          <cell r="O576">
            <v>119</v>
          </cell>
          <cell r="P576">
            <v>2890</v>
          </cell>
        </row>
        <row r="577">
          <cell r="A577" t="str">
            <v>2034-091X</v>
          </cell>
          <cell r="B577" t="str">
            <v>PASSION Z1 Dres DL. rukáv | antracit | W</v>
          </cell>
          <cell r="C577" t="str">
            <v>PASSION Z1 Jersey L/S | antracit | W</v>
          </cell>
          <cell r="D577" t="str">
            <v>PASSION Z1 Dres DL. rukáv | antracit | W</v>
          </cell>
          <cell r="H577">
            <v>1647</v>
          </cell>
          <cell r="I577">
            <v>67.19</v>
          </cell>
          <cell r="J577">
            <v>67.19</v>
          </cell>
          <cell r="K577">
            <v>130.68</v>
          </cell>
          <cell r="L577">
            <v>47.03</v>
          </cell>
          <cell r="M577">
            <v>230</v>
          </cell>
          <cell r="N577">
            <v>129</v>
          </cell>
          <cell r="O577">
            <v>129</v>
          </cell>
          <cell r="P577">
            <v>2990</v>
          </cell>
        </row>
        <row r="578">
          <cell r="A578" t="str">
            <v>2034-092X</v>
          </cell>
          <cell r="B578" t="str">
            <v>PASSION Z1 Dres DL. rukáv | stříbrný | W</v>
          </cell>
          <cell r="C578" t="str">
            <v>PASSION Z1 Jersey L/S | silver | W</v>
          </cell>
          <cell r="D578" t="str">
            <v>PASSION Z1 Dres DL. rukáv | stříbrný | W</v>
          </cell>
          <cell r="H578">
            <v>1647</v>
          </cell>
          <cell r="I578">
            <v>67.19</v>
          </cell>
          <cell r="J578">
            <v>67.19</v>
          </cell>
          <cell r="K578">
            <v>130.68</v>
          </cell>
          <cell r="L578">
            <v>47.03</v>
          </cell>
          <cell r="M578">
            <v>230</v>
          </cell>
          <cell r="N578">
            <v>129</v>
          </cell>
          <cell r="O578">
            <v>129</v>
          </cell>
          <cell r="P578">
            <v>2990</v>
          </cell>
        </row>
        <row r="579">
          <cell r="A579" t="str">
            <v>2034-094X</v>
          </cell>
          <cell r="B579" t="str">
            <v>PASSION Z1 Dres DL. rukáv | bordó | W</v>
          </cell>
          <cell r="C579" t="str">
            <v>PASSION Z1 Jersey L/S | burgundy | W</v>
          </cell>
          <cell r="D579" t="str">
            <v>PASSION Z1 Dres DL. rukáv | bordó | W</v>
          </cell>
          <cell r="H579">
            <v>1647</v>
          </cell>
          <cell r="I579">
            <v>67.19</v>
          </cell>
          <cell r="J579">
            <v>67.19</v>
          </cell>
          <cell r="K579">
            <v>130.68</v>
          </cell>
          <cell r="L579">
            <v>47.03</v>
          </cell>
          <cell r="M579">
            <v>230</v>
          </cell>
          <cell r="N579">
            <v>129</v>
          </cell>
          <cell r="O579">
            <v>129</v>
          </cell>
          <cell r="P579">
            <v>2990</v>
          </cell>
        </row>
        <row r="580">
          <cell r="A580" t="str">
            <v>3115-181X</v>
          </cell>
          <cell r="B580" t="str">
            <v>PASSION Z1 Kraťasy | černé | W</v>
          </cell>
          <cell r="C580" t="str">
            <v>PASSION Z1 Shorts | black | W</v>
          </cell>
          <cell r="D580" t="str">
            <v>PASSION Z1 Kraťasy | černé | W</v>
          </cell>
          <cell r="H580">
            <v>1923</v>
          </cell>
          <cell r="I580">
            <v>77.599999999999994</v>
          </cell>
          <cell r="J580">
            <v>77.599999999999994</v>
          </cell>
          <cell r="K580">
            <v>153.41</v>
          </cell>
          <cell r="L580">
            <v>54.32</v>
          </cell>
          <cell r="M580">
            <v>270</v>
          </cell>
          <cell r="N580">
            <v>149</v>
          </cell>
          <cell r="O580">
            <v>149</v>
          </cell>
          <cell r="P580">
            <v>3490</v>
          </cell>
        </row>
        <row r="581">
          <cell r="A581" t="str">
            <v>3115-183X</v>
          </cell>
          <cell r="B581" t="str">
            <v>PASSION Z1 Kraťasy | tmavě modré | W</v>
          </cell>
          <cell r="C581" t="str">
            <v>PASSION Z1 Shorts | dark blue | W</v>
          </cell>
          <cell r="D581" t="str">
            <v>PASSION Z1 Kraťasy | tmavě modré | W</v>
          </cell>
          <cell r="H581">
            <v>1923</v>
          </cell>
          <cell r="I581">
            <v>77.599999999999994</v>
          </cell>
          <cell r="J581">
            <v>77.599999999999994</v>
          </cell>
          <cell r="K581">
            <v>153.41</v>
          </cell>
          <cell r="L581">
            <v>54.32</v>
          </cell>
          <cell r="M581">
            <v>270</v>
          </cell>
          <cell r="N581">
            <v>149</v>
          </cell>
          <cell r="O581">
            <v>149</v>
          </cell>
          <cell r="P581">
            <v>3490</v>
          </cell>
        </row>
        <row r="582">
          <cell r="A582" t="str">
            <v>3121-181X</v>
          </cell>
          <cell r="B582" t="str">
            <v>PASSION Z1 Kraťasy šle | černé | W</v>
          </cell>
          <cell r="C582" t="str">
            <v>PASSION Z1 Bib shorts | black | W</v>
          </cell>
          <cell r="D582" t="str">
            <v>PASSION Z1 Kraťasy šle | černé | W</v>
          </cell>
          <cell r="H582">
            <v>2198</v>
          </cell>
          <cell r="I582">
            <v>88.02</v>
          </cell>
          <cell r="J582">
            <v>88.02</v>
          </cell>
          <cell r="K582">
            <v>170.45</v>
          </cell>
          <cell r="L582">
            <v>61.61</v>
          </cell>
          <cell r="M582">
            <v>300</v>
          </cell>
          <cell r="N582">
            <v>169</v>
          </cell>
          <cell r="O582">
            <v>169</v>
          </cell>
          <cell r="P582">
            <v>3990</v>
          </cell>
        </row>
        <row r="583">
          <cell r="A583" t="str">
            <v>3121-183X</v>
          </cell>
          <cell r="B583" t="str">
            <v>PASSION Z1 Kraťasy šle | tmavě modré | W</v>
          </cell>
          <cell r="C583" t="str">
            <v>PASSION Z1 Bib shorts | dark blue | W</v>
          </cell>
          <cell r="D583" t="str">
            <v>PASSION Z1 Kraťasy šle | tmavě modré | W</v>
          </cell>
          <cell r="H583">
            <v>2198</v>
          </cell>
          <cell r="I583">
            <v>88.02</v>
          </cell>
          <cell r="J583">
            <v>88.02</v>
          </cell>
          <cell r="K583">
            <v>170.45</v>
          </cell>
          <cell r="L583">
            <v>61.61</v>
          </cell>
          <cell r="M583">
            <v>300</v>
          </cell>
          <cell r="N583">
            <v>169</v>
          </cell>
          <cell r="O583">
            <v>169</v>
          </cell>
          <cell r="P583">
            <v>3990</v>
          </cell>
        </row>
        <row r="584">
          <cell r="A584" t="str">
            <v>2047-082X</v>
          </cell>
          <cell r="B584" t="str">
            <v>PASSION Z1 Zimní Bunda Diamond | černá | W</v>
          </cell>
          <cell r="C584" t="str">
            <v>PASSION Z1 Winter jacket Diamond | black | W</v>
          </cell>
          <cell r="D584" t="str">
            <v>PASSION Z1 Zimní Bunda Diamond | černá | W</v>
          </cell>
          <cell r="H584">
            <v>3025</v>
          </cell>
          <cell r="I584">
            <v>119.27</v>
          </cell>
          <cell r="J584">
            <v>119.27</v>
          </cell>
          <cell r="K584">
            <v>227.27</v>
          </cell>
          <cell r="L584">
            <v>83.49</v>
          </cell>
          <cell r="M584">
            <v>400</v>
          </cell>
          <cell r="N584">
            <v>229</v>
          </cell>
          <cell r="O584">
            <v>229</v>
          </cell>
          <cell r="P584">
            <v>5490</v>
          </cell>
        </row>
        <row r="585">
          <cell r="A585" t="str">
            <v>3191-081X</v>
          </cell>
          <cell r="B585" t="str">
            <v>PASSION Z1 Zimní kalhoty šle | černé | W</v>
          </cell>
          <cell r="C585" t="str">
            <v>PASSION Z1 Insulated bib  tights | black | W</v>
          </cell>
          <cell r="D585" t="str">
            <v>PASSION Z1 Zimní kalhoty šle | černé | W</v>
          </cell>
          <cell r="H585">
            <v>2198</v>
          </cell>
          <cell r="I585">
            <v>82.81</v>
          </cell>
          <cell r="J585">
            <v>82.81</v>
          </cell>
          <cell r="K585">
            <v>161.93</v>
          </cell>
          <cell r="L585">
            <v>57.97</v>
          </cell>
          <cell r="M585">
            <v>285</v>
          </cell>
          <cell r="N585">
            <v>159</v>
          </cell>
          <cell r="O585">
            <v>159</v>
          </cell>
          <cell r="P585">
            <v>3990</v>
          </cell>
        </row>
        <row r="586">
          <cell r="A586" t="str">
            <v>3191-181X</v>
          </cell>
          <cell r="B586" t="str">
            <v>PASSION Z1 Zimní kalhoty šle + sedlo | černé | W</v>
          </cell>
          <cell r="C586" t="str">
            <v>PASSION Z1 Insulated bib tights + pad | black | W</v>
          </cell>
          <cell r="D586" t="str">
            <v>PASSION Z1 Zimní kalhoty šle + sedlo | černé | W</v>
          </cell>
          <cell r="H586">
            <v>2749</v>
          </cell>
          <cell r="I586">
            <v>103.65</v>
          </cell>
          <cell r="J586">
            <v>103.65</v>
          </cell>
          <cell r="K586">
            <v>204.55</v>
          </cell>
          <cell r="L586">
            <v>72.56</v>
          </cell>
          <cell r="M586">
            <v>360</v>
          </cell>
          <cell r="N586">
            <v>199</v>
          </cell>
          <cell r="O586">
            <v>199</v>
          </cell>
          <cell r="P586">
            <v>4990</v>
          </cell>
        </row>
        <row r="588">
          <cell r="B588" t="str">
            <v>SHARK   |   PÁNSKÉ OBLEČENÍ</v>
          </cell>
          <cell r="C588" t="str">
            <v>SHARK   |   MEN</v>
          </cell>
          <cell r="D588" t="str">
            <v>SHARK   |   PÁNSKÉ OBLEČENÍ</v>
          </cell>
        </row>
        <row r="589">
          <cell r="A589" t="str">
            <v>2025-001X</v>
          </cell>
          <cell r="B589" t="str">
            <v>SHARK Z Dres kr. rukáv | černý | M</v>
          </cell>
          <cell r="C589" t="str">
            <v>SHARK Z Jersey S/S | black | M</v>
          </cell>
          <cell r="D589" t="str">
            <v>SHARK Z Dres kr. rukáv | černý | M</v>
          </cell>
          <cell r="H589">
            <v>3025</v>
          </cell>
          <cell r="I589">
            <v>129.69</v>
          </cell>
          <cell r="J589">
            <v>129.69</v>
          </cell>
          <cell r="K589">
            <v>255.68</v>
          </cell>
          <cell r="L589">
            <v>90.78</v>
          </cell>
          <cell r="M589">
            <v>450</v>
          </cell>
          <cell r="N589">
            <v>249</v>
          </cell>
          <cell r="O589">
            <v>249</v>
          </cell>
          <cell r="P589">
            <v>5490</v>
          </cell>
        </row>
        <row r="590">
          <cell r="A590" t="str">
            <v>2029-001X</v>
          </cell>
          <cell r="B590" t="str">
            <v>SHARK Z Dres DL. rukáv | černý | M</v>
          </cell>
          <cell r="C590" t="str">
            <v>SHARK Z Jersey L/S | black | M</v>
          </cell>
          <cell r="D590" t="str">
            <v>SHARK Z Dres DL. rukáv | černý | M</v>
          </cell>
          <cell r="H590">
            <v>3576</v>
          </cell>
          <cell r="I590">
            <v>155.72999999999999</v>
          </cell>
          <cell r="J590">
            <v>155.72999999999999</v>
          </cell>
          <cell r="K590">
            <v>306.82</v>
          </cell>
          <cell r="L590">
            <v>109.01</v>
          </cell>
          <cell r="M590">
            <v>540</v>
          </cell>
          <cell r="N590">
            <v>299</v>
          </cell>
          <cell r="O590">
            <v>299</v>
          </cell>
          <cell r="P590">
            <v>6490</v>
          </cell>
        </row>
        <row r="591">
          <cell r="A591" t="str">
            <v>3028-001X</v>
          </cell>
          <cell r="B591" t="str">
            <v>SHARK Z Kraťasy šle | černé | M</v>
          </cell>
          <cell r="C591" t="str">
            <v>SHARK Z Bib shorts | black | M</v>
          </cell>
          <cell r="D591" t="str">
            <v>SHARK Z Kraťasy šle | černé | M</v>
          </cell>
          <cell r="H591">
            <v>3025</v>
          </cell>
          <cell r="I591">
            <v>129.69</v>
          </cell>
          <cell r="J591">
            <v>129.69</v>
          </cell>
          <cell r="K591">
            <v>255.68</v>
          </cell>
          <cell r="L591">
            <v>90.78</v>
          </cell>
          <cell r="M591">
            <v>450</v>
          </cell>
          <cell r="N591">
            <v>249</v>
          </cell>
          <cell r="O591">
            <v>249</v>
          </cell>
          <cell r="P591">
            <v>5490</v>
          </cell>
        </row>
        <row r="593">
          <cell r="B593" t="str">
            <v>RAINMEM   |  PÁNSKÉ OBLEČENÍ</v>
          </cell>
          <cell r="C593" t="str">
            <v>RAINMEM   |  MEN</v>
          </cell>
          <cell r="D593" t="str">
            <v>RAINMEM   |  PÁNSKÉ OBLEČENÍ</v>
          </cell>
        </row>
        <row r="594">
          <cell r="A594" t="str">
            <v>1014-041X</v>
          </cell>
          <cell r="B594" t="str">
            <v>RAINMEM Z Dres kr. rukáv | černý | M</v>
          </cell>
          <cell r="C594" t="str">
            <v>RAINMEM Z Jersey S/S | black | M</v>
          </cell>
          <cell r="D594" t="str">
            <v>RAINMEM Z Dres kr. rukáv | černý | M</v>
          </cell>
          <cell r="H594">
            <v>1813</v>
          </cell>
          <cell r="I594">
            <v>67.19</v>
          </cell>
          <cell r="J594">
            <v>67.19</v>
          </cell>
          <cell r="K594">
            <v>130.68</v>
          </cell>
          <cell r="L594">
            <v>47.03</v>
          </cell>
          <cell r="M594">
            <v>230</v>
          </cell>
          <cell r="N594">
            <v>129</v>
          </cell>
          <cell r="O594">
            <v>129</v>
          </cell>
          <cell r="P594">
            <v>3290</v>
          </cell>
        </row>
        <row r="595">
          <cell r="A595" t="str">
            <v>2035-041X</v>
          </cell>
          <cell r="B595" t="str">
            <v>RAINMEM Z Dres DL. rukáv | černý | M</v>
          </cell>
          <cell r="C595" t="str">
            <v>RAINMEM Z Jersey L/S | black | M</v>
          </cell>
          <cell r="D595" t="str">
            <v>RAINMEM Z Dres DL. rukáv | černý | M</v>
          </cell>
          <cell r="H595">
            <v>2088</v>
          </cell>
          <cell r="I595">
            <v>77.599999999999994</v>
          </cell>
          <cell r="J595">
            <v>77.599999999999994</v>
          </cell>
          <cell r="K595">
            <v>153.41</v>
          </cell>
          <cell r="L595">
            <v>54.32</v>
          </cell>
          <cell r="M595">
            <v>270</v>
          </cell>
          <cell r="N595">
            <v>149</v>
          </cell>
          <cell r="O595">
            <v>149</v>
          </cell>
          <cell r="P595">
            <v>3790</v>
          </cell>
        </row>
        <row r="596">
          <cell r="A596" t="str">
            <v>3023-541X</v>
          </cell>
          <cell r="B596" t="str">
            <v>RAINMEM Z Kraťasy šle | černé | M</v>
          </cell>
          <cell r="C596" t="str">
            <v>RAINMEM Z Bib shorts | black | M</v>
          </cell>
          <cell r="D596" t="str">
            <v>RAINMEM Z Kraťasy šle | černé | M</v>
          </cell>
          <cell r="H596">
            <v>2198</v>
          </cell>
          <cell r="I596">
            <v>88.02</v>
          </cell>
          <cell r="J596">
            <v>88.02</v>
          </cell>
          <cell r="K596">
            <v>170.45</v>
          </cell>
          <cell r="L596">
            <v>61.61</v>
          </cell>
          <cell r="M596">
            <v>300</v>
          </cell>
          <cell r="N596">
            <v>169</v>
          </cell>
          <cell r="O596">
            <v>169</v>
          </cell>
          <cell r="P596">
            <v>3990</v>
          </cell>
        </row>
        <row r="597">
          <cell r="A597" t="str">
            <v>4013-041X</v>
          </cell>
          <cell r="B597" t="str">
            <v>RAINMEM Z Návleky RUCE | černé</v>
          </cell>
          <cell r="C597" t="str">
            <v>RAINMEM Z ARM warmers | black</v>
          </cell>
          <cell r="D597" t="str">
            <v>RAINMEM Z Návleky RUCE | černé</v>
          </cell>
          <cell r="H597">
            <v>601</v>
          </cell>
          <cell r="I597">
            <v>22.92</v>
          </cell>
          <cell r="J597">
            <v>22.92</v>
          </cell>
          <cell r="K597">
            <v>45.45</v>
          </cell>
          <cell r="L597">
            <v>16.04</v>
          </cell>
          <cell r="M597">
            <v>80</v>
          </cell>
          <cell r="N597">
            <v>44</v>
          </cell>
          <cell r="O597">
            <v>44</v>
          </cell>
          <cell r="P597">
            <v>1090</v>
          </cell>
        </row>
        <row r="598">
          <cell r="A598" t="str">
            <v>4023-041X</v>
          </cell>
          <cell r="B598" t="str">
            <v>RAINMEM Z Návleky KOLENA | černé</v>
          </cell>
          <cell r="C598" t="str">
            <v>RAINMEM Z KNEE warmers | black</v>
          </cell>
          <cell r="D598" t="str">
            <v>RAINMEM Z Návleky KOLENA | černé</v>
          </cell>
          <cell r="H598">
            <v>601</v>
          </cell>
          <cell r="I598">
            <v>22.92</v>
          </cell>
          <cell r="J598">
            <v>22.92</v>
          </cell>
          <cell r="K598">
            <v>45.45</v>
          </cell>
          <cell r="L598">
            <v>16.04</v>
          </cell>
          <cell r="M598">
            <v>80</v>
          </cell>
          <cell r="N598">
            <v>44</v>
          </cell>
          <cell r="O598">
            <v>44</v>
          </cell>
          <cell r="P598">
            <v>1090</v>
          </cell>
        </row>
        <row r="599">
          <cell r="A599" t="str">
            <v>4033-041X</v>
          </cell>
          <cell r="B599" t="str">
            <v>RAINMEM Z Návleky NOHY | černé</v>
          </cell>
          <cell r="C599" t="str">
            <v>RAINMEM Z LEG warmers | black</v>
          </cell>
          <cell r="D599" t="str">
            <v>RAINMEM Z Návleky NOHY | černé</v>
          </cell>
          <cell r="H599">
            <v>821</v>
          </cell>
          <cell r="I599">
            <v>33.33</v>
          </cell>
          <cell r="J599">
            <v>33.33</v>
          </cell>
          <cell r="K599">
            <v>65.34</v>
          </cell>
          <cell r="L599">
            <v>23.33</v>
          </cell>
          <cell r="M599">
            <v>115</v>
          </cell>
          <cell r="N599">
            <v>64</v>
          </cell>
          <cell r="O599">
            <v>64</v>
          </cell>
          <cell r="P599">
            <v>1490</v>
          </cell>
        </row>
        <row r="600">
          <cell r="A600" t="str">
            <v>4043-041X</v>
          </cell>
          <cell r="B600" t="str">
            <v>RAINMEM Z Návleky TRETRY | černé</v>
          </cell>
          <cell r="C600" t="str">
            <v>RAINMEM Z Overshoes | black</v>
          </cell>
          <cell r="D600" t="str">
            <v>RAINMEM Z Návleky TRETRY | černé</v>
          </cell>
          <cell r="H600">
            <v>711</v>
          </cell>
          <cell r="I600">
            <v>28.13</v>
          </cell>
          <cell r="J600">
            <v>28.13</v>
          </cell>
          <cell r="K600">
            <v>56.82</v>
          </cell>
          <cell r="L600">
            <v>19.690000000000001</v>
          </cell>
          <cell r="M600">
            <v>100</v>
          </cell>
          <cell r="N600">
            <v>54</v>
          </cell>
          <cell r="O600">
            <v>54</v>
          </cell>
          <cell r="P600">
            <v>1290</v>
          </cell>
        </row>
        <row r="602">
          <cell r="B602" t="str">
            <v>AERO   |   PÁNSKÉ OBLEČENÍ</v>
          </cell>
          <cell r="C602" t="str">
            <v>AERO   |   MEN</v>
          </cell>
          <cell r="D602" t="str">
            <v>AERO   |   PÁNSKÉ OBLEČENÍ</v>
          </cell>
        </row>
        <row r="603">
          <cell r="A603" t="str">
            <v>1016-021X</v>
          </cell>
          <cell r="B603" t="str">
            <v>AERO Z1 Dres kr. rukáv | šedý | M</v>
          </cell>
          <cell r="C603" t="str">
            <v>AERO Z1 Jersey S/S | grey | M</v>
          </cell>
          <cell r="D603" t="str">
            <v>AERO Z1 Dres kr. rukáv | šedý | M</v>
          </cell>
          <cell r="H603">
            <v>1592</v>
          </cell>
          <cell r="I603">
            <v>61.98</v>
          </cell>
          <cell r="J603">
            <v>61.98</v>
          </cell>
          <cell r="K603">
            <v>122.16</v>
          </cell>
          <cell r="L603">
            <v>43.39</v>
          </cell>
          <cell r="M603">
            <v>215</v>
          </cell>
          <cell r="N603">
            <v>119</v>
          </cell>
          <cell r="O603">
            <v>119</v>
          </cell>
          <cell r="P603">
            <v>2890</v>
          </cell>
        </row>
        <row r="604">
          <cell r="A604" t="str">
            <v>1016-022X</v>
          </cell>
          <cell r="B604" t="str">
            <v>AERO Z1 Dres kr. rukáv | červený | M</v>
          </cell>
          <cell r="C604" t="str">
            <v>AERO Z1 Jersey S/S | red | M</v>
          </cell>
          <cell r="D604" t="str">
            <v>AERO Z1 Dres kr. rukáv | červený | M</v>
          </cell>
          <cell r="H604">
            <v>1592</v>
          </cell>
          <cell r="I604">
            <v>61.98</v>
          </cell>
          <cell r="J604">
            <v>61.98</v>
          </cell>
          <cell r="K604">
            <v>122.16</v>
          </cell>
          <cell r="L604">
            <v>43.39</v>
          </cell>
          <cell r="M604">
            <v>215</v>
          </cell>
          <cell r="N604">
            <v>119</v>
          </cell>
          <cell r="O604">
            <v>119</v>
          </cell>
          <cell r="P604">
            <v>2890</v>
          </cell>
        </row>
        <row r="605">
          <cell r="A605" t="str">
            <v>1016-023X</v>
          </cell>
          <cell r="B605" t="str">
            <v>AERO Z1 Dres kr. rukáv | modrý | M</v>
          </cell>
          <cell r="C605" t="str">
            <v>AERO Z1 Jersey S/S | blue | M</v>
          </cell>
          <cell r="D605" t="str">
            <v>AERO Z1 Dres kr. rukáv | modrý | M</v>
          </cell>
          <cell r="H605">
            <v>1592</v>
          </cell>
          <cell r="I605">
            <v>61.98</v>
          </cell>
          <cell r="J605">
            <v>61.98</v>
          </cell>
          <cell r="K605">
            <v>122.16</v>
          </cell>
          <cell r="L605">
            <v>43.39</v>
          </cell>
          <cell r="M605">
            <v>215</v>
          </cell>
          <cell r="N605">
            <v>119</v>
          </cell>
          <cell r="O605">
            <v>119</v>
          </cell>
          <cell r="P605">
            <v>2890</v>
          </cell>
        </row>
        <row r="606">
          <cell r="A606" t="str">
            <v>1016-024X</v>
          </cell>
          <cell r="B606" t="str">
            <v>AERO Z1 Dres kr. rukáv | zelený | M</v>
          </cell>
          <cell r="C606" t="str">
            <v>AERO Z1 Jersey S/S | green | M</v>
          </cell>
          <cell r="D606" t="str">
            <v>AERO Z1 Dres kr. rukáv | zelený | M</v>
          </cell>
          <cell r="H606">
            <v>1592</v>
          </cell>
          <cell r="I606">
            <v>61.98</v>
          </cell>
          <cell r="J606">
            <v>61.98</v>
          </cell>
          <cell r="K606">
            <v>122.16</v>
          </cell>
          <cell r="L606">
            <v>43.39</v>
          </cell>
          <cell r="M606">
            <v>215</v>
          </cell>
          <cell r="N606">
            <v>119</v>
          </cell>
          <cell r="O606">
            <v>119</v>
          </cell>
          <cell r="P606">
            <v>2890</v>
          </cell>
        </row>
        <row r="607">
          <cell r="A607" t="str">
            <v>1016-025X</v>
          </cell>
          <cell r="B607" t="str">
            <v>AERO Z1 Dres kr. rukáv | oranžový | M</v>
          </cell>
          <cell r="C607" t="str">
            <v>AERO Z1 Jersey S/S | orange | M</v>
          </cell>
          <cell r="D607" t="str">
            <v>AERO Z1 Dres kr. rukáv | oranžový | M</v>
          </cell>
          <cell r="H607">
            <v>1592</v>
          </cell>
          <cell r="I607">
            <v>61.98</v>
          </cell>
          <cell r="J607">
            <v>61.98</v>
          </cell>
          <cell r="K607">
            <v>122.16</v>
          </cell>
          <cell r="L607">
            <v>43.39</v>
          </cell>
          <cell r="M607">
            <v>215</v>
          </cell>
          <cell r="N607">
            <v>119</v>
          </cell>
          <cell r="O607">
            <v>119</v>
          </cell>
          <cell r="P607">
            <v>2890</v>
          </cell>
        </row>
        <row r="608">
          <cell r="A608" t="str">
            <v>2519-921X</v>
          </cell>
          <cell r="B608" t="str">
            <v>AERO Z1 Kombinéza kr. rukáv BRIOS | šedá | M</v>
          </cell>
          <cell r="C608" t="str">
            <v>AERO Z1 Skinsuit S/S BRIOS | grey | M</v>
          </cell>
          <cell r="D608" t="str">
            <v>AERO Z1 Kombinéza kr. rukáv BRIOS | šedá | M</v>
          </cell>
          <cell r="H608">
            <v>2749</v>
          </cell>
          <cell r="I608">
            <v>114.06</v>
          </cell>
          <cell r="J608">
            <v>114.06</v>
          </cell>
          <cell r="K608">
            <v>224.43</v>
          </cell>
          <cell r="L608">
            <v>79.84</v>
          </cell>
          <cell r="M608">
            <v>395</v>
          </cell>
          <cell r="N608">
            <v>219</v>
          </cell>
          <cell r="O608">
            <v>219</v>
          </cell>
          <cell r="P608">
            <v>4990</v>
          </cell>
        </row>
        <row r="609">
          <cell r="A609" t="str">
            <v>2541-821X</v>
          </cell>
          <cell r="B609" t="str">
            <v>AERO Z1 Kombinéza DL. rukáv SONIC | šedá | M</v>
          </cell>
          <cell r="C609" t="str">
            <v>AERO Z1 Skinsuit L/S SONIC | grey | M</v>
          </cell>
          <cell r="D609" t="str">
            <v>AERO Z1 Kombinéza DL. rukáv SONIC | šedá | M</v>
          </cell>
          <cell r="H609">
            <v>3631</v>
          </cell>
          <cell r="I609">
            <v>155.72999999999999</v>
          </cell>
          <cell r="J609">
            <v>155.72999999999999</v>
          </cell>
          <cell r="K609">
            <v>306.82</v>
          </cell>
          <cell r="L609">
            <v>109.01</v>
          </cell>
          <cell r="M609">
            <v>540</v>
          </cell>
          <cell r="N609">
            <v>299</v>
          </cell>
          <cell r="O609">
            <v>299</v>
          </cell>
          <cell r="P609">
            <v>6590</v>
          </cell>
        </row>
        <row r="610">
          <cell r="A610" t="str">
            <v>4519-021X</v>
          </cell>
          <cell r="B610" t="str">
            <v>AERO Z1 Rukavice | černé</v>
          </cell>
          <cell r="C610" t="str">
            <v>AERO Z1 Gloves | black</v>
          </cell>
          <cell r="D610" t="str">
            <v>AERO Z1 Rukavice | černé</v>
          </cell>
          <cell r="H610">
            <v>490</v>
          </cell>
          <cell r="I610">
            <v>20.309999999999999</v>
          </cell>
          <cell r="J610">
            <v>20.309999999999999</v>
          </cell>
          <cell r="K610">
            <v>39.770000000000003</v>
          </cell>
          <cell r="L610">
            <v>14.22</v>
          </cell>
          <cell r="M610">
            <v>70</v>
          </cell>
          <cell r="N610">
            <v>39</v>
          </cell>
          <cell r="O610">
            <v>39</v>
          </cell>
          <cell r="P610">
            <v>890</v>
          </cell>
        </row>
        <row r="611">
          <cell r="A611" t="str">
            <v>4519-027X</v>
          </cell>
          <cell r="B611" t="str">
            <v>AERO Z1 Rukavice | bílé</v>
          </cell>
          <cell r="C611" t="str">
            <v>AERO Z1 Gloves | white</v>
          </cell>
          <cell r="D611" t="str">
            <v>AERO Z1 Rukavice | bílé</v>
          </cell>
          <cell r="H611">
            <v>490</v>
          </cell>
          <cell r="I611">
            <v>20.309999999999999</v>
          </cell>
          <cell r="J611">
            <v>20.309999999999999</v>
          </cell>
          <cell r="K611">
            <v>39.770000000000003</v>
          </cell>
          <cell r="L611">
            <v>14.22</v>
          </cell>
          <cell r="M611">
            <v>70</v>
          </cell>
          <cell r="N611">
            <v>39</v>
          </cell>
          <cell r="O611">
            <v>39</v>
          </cell>
          <cell r="P611">
            <v>890</v>
          </cell>
        </row>
        <row r="612">
          <cell r="A612" t="str">
            <v>4040-021X</v>
          </cell>
          <cell r="B612" t="str">
            <v>AERO Z1 Ponožky | černé</v>
          </cell>
          <cell r="C612" t="str">
            <v>AERO Z1 Socks  | black</v>
          </cell>
          <cell r="D612" t="str">
            <v>AERO Z1 Ponožky | černé</v>
          </cell>
          <cell r="H612">
            <v>380</v>
          </cell>
          <cell r="I612">
            <v>15.1</v>
          </cell>
          <cell r="J612">
            <v>15.1</v>
          </cell>
          <cell r="K612">
            <v>28.41</v>
          </cell>
          <cell r="L612">
            <v>10.57</v>
          </cell>
          <cell r="M612">
            <v>50</v>
          </cell>
          <cell r="N612">
            <v>29</v>
          </cell>
          <cell r="O612">
            <v>29</v>
          </cell>
          <cell r="P612">
            <v>690</v>
          </cell>
        </row>
        <row r="613">
          <cell r="A613" t="str">
            <v>4040-027X</v>
          </cell>
          <cell r="B613" t="str">
            <v>AERO Z1 Ponožky | bílé</v>
          </cell>
          <cell r="C613" t="str">
            <v>AERO Z1 Socks | white</v>
          </cell>
          <cell r="D613" t="str">
            <v>AERO Z1 Ponožky | bílé</v>
          </cell>
          <cell r="H613">
            <v>380</v>
          </cell>
          <cell r="I613">
            <v>15.1</v>
          </cell>
          <cell r="J613">
            <v>15.1</v>
          </cell>
          <cell r="K613">
            <v>28.41</v>
          </cell>
          <cell r="L613">
            <v>10.57</v>
          </cell>
          <cell r="M613">
            <v>50</v>
          </cell>
          <cell r="N613">
            <v>29</v>
          </cell>
          <cell r="O613">
            <v>29</v>
          </cell>
          <cell r="P613">
            <v>690</v>
          </cell>
        </row>
        <row r="614">
          <cell r="A614" t="str">
            <v>4049-021X</v>
          </cell>
          <cell r="B614" t="str">
            <v>AERO Z1 Návleky TRETRY | černé</v>
          </cell>
          <cell r="C614" t="str">
            <v>AERO Z1 Overshoes  | black</v>
          </cell>
          <cell r="D614" t="str">
            <v>AERO Z1 Návleky TRETRY | černé</v>
          </cell>
          <cell r="H614">
            <v>656</v>
          </cell>
          <cell r="I614">
            <v>25.52</v>
          </cell>
          <cell r="J614">
            <v>25.52</v>
          </cell>
          <cell r="K614">
            <v>48.3</v>
          </cell>
          <cell r="L614">
            <v>17.86</v>
          </cell>
          <cell r="M614">
            <v>85</v>
          </cell>
          <cell r="N614">
            <v>49</v>
          </cell>
          <cell r="O614">
            <v>49</v>
          </cell>
          <cell r="P614">
            <v>1190</v>
          </cell>
        </row>
        <row r="615">
          <cell r="A615" t="str">
            <v>4049-027X</v>
          </cell>
          <cell r="B615" t="str">
            <v>AERO Z1 Návleky TRETRY | bílé</v>
          </cell>
          <cell r="C615" t="str">
            <v>AERO Z1 Overshoes | white</v>
          </cell>
          <cell r="D615" t="str">
            <v>AERO Z1 Návleky TRETRY | bílé</v>
          </cell>
          <cell r="H615">
            <v>656</v>
          </cell>
          <cell r="I615">
            <v>25.52</v>
          </cell>
          <cell r="J615">
            <v>25.52</v>
          </cell>
          <cell r="K615">
            <v>48.3</v>
          </cell>
          <cell r="L615">
            <v>17.86</v>
          </cell>
          <cell r="M615">
            <v>85</v>
          </cell>
          <cell r="N615">
            <v>49</v>
          </cell>
          <cell r="O615">
            <v>49</v>
          </cell>
          <cell r="P615">
            <v>1190</v>
          </cell>
        </row>
        <row r="617">
          <cell r="B617" t="str">
            <v>AERO   |   DÁMSKÉ OBLEČENÍ</v>
          </cell>
          <cell r="C617" t="str">
            <v>AERO   |   WOMEN</v>
          </cell>
          <cell r="D617" t="str">
            <v>AERO   |   DÁMSKÉ OBLEČENÍ</v>
          </cell>
        </row>
        <row r="618">
          <cell r="A618" t="str">
            <v>1033-026X</v>
          </cell>
          <cell r="B618" t="str">
            <v>AERO Z1 Dres kr. rukáv | růžový | W</v>
          </cell>
          <cell r="C618" t="str">
            <v>AERO Z1 Jersey S/S | pink | W</v>
          </cell>
          <cell r="D618" t="str">
            <v>AERO Z1 Dres kr. rukáv | růžový | W</v>
          </cell>
          <cell r="H618">
            <v>1592</v>
          </cell>
          <cell r="I618">
            <v>61.98</v>
          </cell>
          <cell r="J618">
            <v>61.98</v>
          </cell>
          <cell r="K618">
            <v>122.16</v>
          </cell>
          <cell r="L618">
            <v>43.39</v>
          </cell>
          <cell r="M618">
            <v>215</v>
          </cell>
          <cell r="N618">
            <v>119</v>
          </cell>
          <cell r="O618">
            <v>119</v>
          </cell>
          <cell r="P618">
            <v>2890</v>
          </cell>
        </row>
        <row r="619">
          <cell r="A619" t="str">
            <v>1033-023X</v>
          </cell>
          <cell r="B619" t="str">
            <v>AERO Z1 Dres kr. rukáv | modrý | W</v>
          </cell>
          <cell r="C619" t="str">
            <v>AERO Z1 Jersey S/S | blue | W</v>
          </cell>
          <cell r="D619" t="str">
            <v>AERO Z1 Dres kr. rukáv | modrý | W</v>
          </cell>
          <cell r="H619">
            <v>1592</v>
          </cell>
          <cell r="I619">
            <v>61.98</v>
          </cell>
          <cell r="J619">
            <v>61.98</v>
          </cell>
          <cell r="K619">
            <v>122.16</v>
          </cell>
          <cell r="L619">
            <v>43.39</v>
          </cell>
          <cell r="M619">
            <v>215</v>
          </cell>
          <cell r="N619">
            <v>119</v>
          </cell>
          <cell r="O619">
            <v>119</v>
          </cell>
          <cell r="P619">
            <v>2890</v>
          </cell>
        </row>
        <row r="620">
          <cell r="A620" t="str">
            <v>1033-021X</v>
          </cell>
          <cell r="B620" t="str">
            <v>AERO Z1 Dres kr. rukáv | šedý | W</v>
          </cell>
          <cell r="C620" t="str">
            <v>AERO Z1 Jersey S/S | grey | W</v>
          </cell>
          <cell r="D620" t="str">
            <v>AERO Z1 Dres kr. rukáv | šedý | W</v>
          </cell>
          <cell r="H620">
            <v>1592</v>
          </cell>
          <cell r="I620">
            <v>61.98</v>
          </cell>
          <cell r="J620">
            <v>61.98</v>
          </cell>
          <cell r="K620">
            <v>122.16</v>
          </cell>
          <cell r="L620">
            <v>43.39</v>
          </cell>
          <cell r="M620">
            <v>215</v>
          </cell>
          <cell r="N620">
            <v>119</v>
          </cell>
          <cell r="O620">
            <v>119</v>
          </cell>
          <cell r="P620">
            <v>2890</v>
          </cell>
        </row>
        <row r="623">
          <cell r="B623" t="str">
            <v>MOTION   |   PÁNSKÉ OBLEČENÍ</v>
          </cell>
          <cell r="C623" t="str">
            <v>MOTION   |   MEN</v>
          </cell>
          <cell r="D623" t="str">
            <v>MOTION   |   PÁNSKÉ OBLEČENÍ</v>
          </cell>
        </row>
        <row r="624">
          <cell r="A624" t="str">
            <v>1011-081X</v>
          </cell>
          <cell r="B624" t="str">
            <v>MOTION Z Dres kr. rukáv | černý | M</v>
          </cell>
          <cell r="C624" t="str">
            <v>MOTION Z Jersey S/S | black | M</v>
          </cell>
          <cell r="D624" t="str">
            <v>MOTION Z Dres kr. rukáv | černý | M</v>
          </cell>
          <cell r="H624">
            <v>986</v>
          </cell>
          <cell r="I624">
            <v>41.15</v>
          </cell>
          <cell r="J624">
            <v>41.15</v>
          </cell>
          <cell r="K624">
            <v>79.55</v>
          </cell>
          <cell r="L624">
            <v>28.81</v>
          </cell>
          <cell r="M624">
            <v>140</v>
          </cell>
          <cell r="N624">
            <v>79</v>
          </cell>
          <cell r="O624">
            <v>79</v>
          </cell>
          <cell r="P624">
            <v>1790</v>
          </cell>
        </row>
        <row r="625">
          <cell r="A625" t="str">
            <v>1011-082X</v>
          </cell>
          <cell r="B625" t="str">
            <v>MOTION Z Dres kr. rukáv | červený | M</v>
          </cell>
          <cell r="C625" t="str">
            <v>MOTION Z Jersey S/S | red | M</v>
          </cell>
          <cell r="D625" t="str">
            <v>MOTION Z Dres kr. rukáv | červený | M</v>
          </cell>
          <cell r="H625">
            <v>986</v>
          </cell>
          <cell r="I625">
            <v>41.15</v>
          </cell>
          <cell r="J625">
            <v>41.15</v>
          </cell>
          <cell r="K625">
            <v>79.55</v>
          </cell>
          <cell r="L625">
            <v>28.81</v>
          </cell>
          <cell r="M625">
            <v>140</v>
          </cell>
          <cell r="N625">
            <v>79</v>
          </cell>
          <cell r="O625">
            <v>79</v>
          </cell>
          <cell r="P625">
            <v>1790</v>
          </cell>
        </row>
        <row r="626">
          <cell r="A626" t="str">
            <v>1011-083X</v>
          </cell>
          <cell r="B626" t="str">
            <v>MOTION Z Dres kr. rukáv | zelený | M</v>
          </cell>
          <cell r="C626" t="str">
            <v>MOTION Z Jersey S/S | green | M</v>
          </cell>
          <cell r="D626" t="str">
            <v>MOTION Z Dres kr. rukáv | zelený | M</v>
          </cell>
          <cell r="H626">
            <v>986</v>
          </cell>
          <cell r="I626">
            <v>41.15</v>
          </cell>
          <cell r="J626">
            <v>41.15</v>
          </cell>
          <cell r="K626">
            <v>79.55</v>
          </cell>
          <cell r="L626">
            <v>28.81</v>
          </cell>
          <cell r="M626">
            <v>140</v>
          </cell>
          <cell r="N626">
            <v>79</v>
          </cell>
          <cell r="O626">
            <v>79</v>
          </cell>
          <cell r="P626">
            <v>1790</v>
          </cell>
        </row>
        <row r="627">
          <cell r="A627" t="str">
            <v>1011-084X</v>
          </cell>
          <cell r="B627" t="str">
            <v>MOTION Z Dres kr. rukáv | modrý/růžový | M</v>
          </cell>
          <cell r="C627" t="str">
            <v>MOTION Z Jersey S/S | blue/pink | M</v>
          </cell>
          <cell r="D627" t="str">
            <v>MOTION Z Dres kr. rukáv | modrý/růžový | M</v>
          </cell>
          <cell r="H627">
            <v>986</v>
          </cell>
          <cell r="I627">
            <v>41.15</v>
          </cell>
          <cell r="J627">
            <v>41.15</v>
          </cell>
          <cell r="K627">
            <v>79.55</v>
          </cell>
          <cell r="L627">
            <v>28.81</v>
          </cell>
          <cell r="M627">
            <v>140</v>
          </cell>
          <cell r="N627">
            <v>79</v>
          </cell>
          <cell r="O627">
            <v>79</v>
          </cell>
          <cell r="P627">
            <v>1790</v>
          </cell>
        </row>
        <row r="628">
          <cell r="A628" t="str">
            <v>1011-085X</v>
          </cell>
          <cell r="B628" t="str">
            <v>MOTION Z Dres kr. rukáv | modrý/červený | M</v>
          </cell>
          <cell r="C628" t="str">
            <v>MOTION Z Jersey S/S | blue/red | M</v>
          </cell>
          <cell r="D628" t="str">
            <v>MOTION Z Dres kr. rukáv | modrý/červený | M</v>
          </cell>
          <cell r="H628">
            <v>986</v>
          </cell>
          <cell r="I628">
            <v>41.15</v>
          </cell>
          <cell r="J628">
            <v>41.15</v>
          </cell>
          <cell r="K628">
            <v>79.55</v>
          </cell>
          <cell r="L628">
            <v>28.81</v>
          </cell>
          <cell r="M628">
            <v>140</v>
          </cell>
          <cell r="N628">
            <v>79</v>
          </cell>
          <cell r="O628">
            <v>79</v>
          </cell>
          <cell r="P628">
            <v>1790</v>
          </cell>
        </row>
        <row r="629">
          <cell r="A629" t="str">
            <v>1011-086X</v>
          </cell>
          <cell r="B629" t="str">
            <v>MOTION Z Dres kr. rukáv | černý/modrý | M</v>
          </cell>
          <cell r="C629" t="str">
            <v>MOTION Z Jersey S/S | black/blue | M</v>
          </cell>
          <cell r="D629" t="str">
            <v>MOTION Z Dres kr. rukáv | černý/modrý | M</v>
          </cell>
          <cell r="H629">
            <v>986</v>
          </cell>
          <cell r="I629">
            <v>41.15</v>
          </cell>
          <cell r="J629">
            <v>41.15</v>
          </cell>
          <cell r="K629">
            <v>79.55</v>
          </cell>
          <cell r="L629">
            <v>28.81</v>
          </cell>
          <cell r="M629">
            <v>140</v>
          </cell>
          <cell r="N629">
            <v>79</v>
          </cell>
          <cell r="O629">
            <v>79</v>
          </cell>
          <cell r="P629">
            <v>1790</v>
          </cell>
        </row>
        <row r="630">
          <cell r="A630" t="str">
            <v>2032-081X</v>
          </cell>
          <cell r="B630" t="str">
            <v>MOTION Z Dres DL. rukáv | černý | M</v>
          </cell>
          <cell r="C630" t="str">
            <v>MOTION Z Jersey L/S | black | M</v>
          </cell>
          <cell r="D630" t="str">
            <v>MOTION Z Dres DL. rukáv | černý | M</v>
          </cell>
          <cell r="H630">
            <v>1096</v>
          </cell>
          <cell r="I630">
            <v>46.35</v>
          </cell>
          <cell r="J630">
            <v>46.35</v>
          </cell>
          <cell r="K630">
            <v>90.91</v>
          </cell>
          <cell r="L630">
            <v>32.450000000000003</v>
          </cell>
          <cell r="M630">
            <v>160</v>
          </cell>
          <cell r="N630">
            <v>89</v>
          </cell>
          <cell r="O630">
            <v>89</v>
          </cell>
          <cell r="P630">
            <v>1990</v>
          </cell>
        </row>
        <row r="631">
          <cell r="A631" t="str">
            <v>2032-082X</v>
          </cell>
          <cell r="B631" t="str">
            <v>MOTION Z Dres DL. rukáv | červený | M</v>
          </cell>
          <cell r="C631" t="str">
            <v>MOTION Z Jersey L/S | red | M</v>
          </cell>
          <cell r="D631" t="str">
            <v>MOTION Z Dres DL. rukáv | červený | M</v>
          </cell>
          <cell r="H631">
            <v>1096</v>
          </cell>
          <cell r="I631">
            <v>46.35</v>
          </cell>
          <cell r="J631">
            <v>46.35</v>
          </cell>
          <cell r="K631">
            <v>90.91</v>
          </cell>
          <cell r="L631">
            <v>32.450000000000003</v>
          </cell>
          <cell r="M631">
            <v>160</v>
          </cell>
          <cell r="N631">
            <v>89</v>
          </cell>
          <cell r="O631">
            <v>89</v>
          </cell>
          <cell r="P631">
            <v>1990</v>
          </cell>
        </row>
        <row r="632">
          <cell r="A632" t="str">
            <v>2032-083X</v>
          </cell>
          <cell r="B632" t="str">
            <v>MOTION Z Dres DL. rukáv | zelený | M</v>
          </cell>
          <cell r="C632" t="str">
            <v>MOTION Z Jersey L/S | green | M</v>
          </cell>
          <cell r="D632" t="str">
            <v>MOTION Z Dres DL. rukáv | zelený | M</v>
          </cell>
          <cell r="H632">
            <v>1096</v>
          </cell>
          <cell r="I632">
            <v>46.35</v>
          </cell>
          <cell r="J632">
            <v>46.35</v>
          </cell>
          <cell r="K632">
            <v>90.91</v>
          </cell>
          <cell r="L632">
            <v>32.450000000000003</v>
          </cell>
          <cell r="M632">
            <v>160</v>
          </cell>
          <cell r="N632">
            <v>89</v>
          </cell>
          <cell r="O632">
            <v>89</v>
          </cell>
          <cell r="P632">
            <v>1990</v>
          </cell>
        </row>
        <row r="633">
          <cell r="A633" t="str">
            <v>2032-084X</v>
          </cell>
          <cell r="B633" t="str">
            <v>MOTION Z Dres DL. rukáv | modrý/růžový | M</v>
          </cell>
          <cell r="C633" t="str">
            <v>MOTION Z Jersey L/S | blue/pink | M</v>
          </cell>
          <cell r="D633" t="str">
            <v>MOTION Z Dres DL. rukáv | modrý/růžový | M</v>
          </cell>
          <cell r="H633">
            <v>1096</v>
          </cell>
          <cell r="I633">
            <v>46.35</v>
          </cell>
          <cell r="J633">
            <v>46.35</v>
          </cell>
          <cell r="K633">
            <v>90.91</v>
          </cell>
          <cell r="L633">
            <v>32.450000000000003</v>
          </cell>
          <cell r="M633">
            <v>160</v>
          </cell>
          <cell r="N633">
            <v>89</v>
          </cell>
          <cell r="O633">
            <v>89</v>
          </cell>
          <cell r="P633">
            <v>1990</v>
          </cell>
        </row>
        <row r="634">
          <cell r="A634" t="str">
            <v>2032-085X</v>
          </cell>
          <cell r="B634" t="str">
            <v>MOTION Z Dres DL. rukáv | modrý/červený | M</v>
          </cell>
          <cell r="C634" t="str">
            <v>MOTION Z Jersey L/S | blue/red | M</v>
          </cell>
          <cell r="D634" t="str">
            <v>MOTION Z Dres DL. rukáv | modrý/červený | M</v>
          </cell>
          <cell r="H634">
            <v>1096</v>
          </cell>
          <cell r="I634">
            <v>46.35</v>
          </cell>
          <cell r="J634">
            <v>46.35</v>
          </cell>
          <cell r="K634">
            <v>90.91</v>
          </cell>
          <cell r="L634">
            <v>32.450000000000003</v>
          </cell>
          <cell r="M634">
            <v>160</v>
          </cell>
          <cell r="N634">
            <v>89</v>
          </cell>
          <cell r="O634">
            <v>89</v>
          </cell>
          <cell r="P634">
            <v>1990</v>
          </cell>
        </row>
        <row r="635">
          <cell r="A635" t="str">
            <v>2032-086X</v>
          </cell>
          <cell r="B635" t="str">
            <v>MOTION Z Dres DL. rukáv | černý/modrý | M</v>
          </cell>
          <cell r="C635" t="str">
            <v>MOTION Z Jersey L/S | black/blue | M</v>
          </cell>
          <cell r="D635" t="str">
            <v>MOTION Z Dres DL. rukáv | černý/modrý | M</v>
          </cell>
          <cell r="H635">
            <v>1096</v>
          </cell>
          <cell r="I635">
            <v>46.35</v>
          </cell>
          <cell r="J635">
            <v>46.35</v>
          </cell>
          <cell r="K635">
            <v>90.91</v>
          </cell>
          <cell r="L635">
            <v>32.450000000000003</v>
          </cell>
          <cell r="M635">
            <v>160</v>
          </cell>
          <cell r="N635">
            <v>89</v>
          </cell>
          <cell r="O635">
            <v>89</v>
          </cell>
          <cell r="P635">
            <v>1990</v>
          </cell>
        </row>
        <row r="636">
          <cell r="A636" t="str">
            <v>3025-181X</v>
          </cell>
          <cell r="B636" t="str">
            <v>MOTION Z Kraťasy šle | černé | M</v>
          </cell>
          <cell r="C636" t="str">
            <v>MOTION Z Bib shorts | black | M</v>
          </cell>
          <cell r="D636" t="str">
            <v>MOTION Z Kraťasy šle | černé | M</v>
          </cell>
          <cell r="H636">
            <v>1317</v>
          </cell>
          <cell r="I636">
            <v>56.77</v>
          </cell>
          <cell r="J636">
            <v>56.77</v>
          </cell>
          <cell r="K636">
            <v>110.8</v>
          </cell>
          <cell r="L636">
            <v>39.74</v>
          </cell>
          <cell r="M636">
            <v>195</v>
          </cell>
          <cell r="N636">
            <v>109</v>
          </cell>
          <cell r="O636">
            <v>109</v>
          </cell>
          <cell r="P636">
            <v>2390</v>
          </cell>
        </row>
        <row r="637">
          <cell r="A637" t="str">
            <v>3025-182X</v>
          </cell>
          <cell r="B637" t="str">
            <v>MOTION Z Kraťasy šle | červené | M</v>
          </cell>
          <cell r="C637" t="str">
            <v>MOTION Z Bib shorts | red | M</v>
          </cell>
          <cell r="D637" t="str">
            <v>MOTION Z Kraťasy šle | červené | M</v>
          </cell>
          <cell r="H637">
            <v>1317</v>
          </cell>
          <cell r="I637">
            <v>56.77</v>
          </cell>
          <cell r="J637">
            <v>56.77</v>
          </cell>
          <cell r="K637">
            <v>110.8</v>
          </cell>
          <cell r="L637">
            <v>39.74</v>
          </cell>
          <cell r="M637">
            <v>195</v>
          </cell>
          <cell r="N637">
            <v>109</v>
          </cell>
          <cell r="O637">
            <v>109</v>
          </cell>
          <cell r="P637">
            <v>2390</v>
          </cell>
        </row>
        <row r="638">
          <cell r="A638" t="str">
            <v>3025-183X</v>
          </cell>
          <cell r="B638" t="str">
            <v>MOTION Z Kraťasy šle | zelené | M</v>
          </cell>
          <cell r="C638" t="str">
            <v>MOTION Z Bib shorts | green | M</v>
          </cell>
          <cell r="D638" t="str">
            <v>MOTION Z Kraťasy šle | zelené | M</v>
          </cell>
          <cell r="H638">
            <v>1317</v>
          </cell>
          <cell r="I638">
            <v>56.77</v>
          </cell>
          <cell r="J638">
            <v>56.77</v>
          </cell>
          <cell r="K638">
            <v>110.8</v>
          </cell>
          <cell r="L638">
            <v>39.74</v>
          </cell>
          <cell r="M638">
            <v>195</v>
          </cell>
          <cell r="N638">
            <v>109</v>
          </cell>
          <cell r="O638">
            <v>109</v>
          </cell>
          <cell r="P638">
            <v>2390</v>
          </cell>
        </row>
        <row r="639">
          <cell r="A639" t="str">
            <v>3025-184X</v>
          </cell>
          <cell r="B639" t="str">
            <v>MOTION Z Kraťasy šle | modré/růžové | M</v>
          </cell>
          <cell r="C639" t="str">
            <v>MOTION Z Bib shorts | blue/pink | M</v>
          </cell>
          <cell r="D639" t="str">
            <v>MOTION Z Kraťasy šle | modré/růžové | M</v>
          </cell>
          <cell r="H639">
            <v>1317</v>
          </cell>
          <cell r="I639">
            <v>56.77</v>
          </cell>
          <cell r="J639">
            <v>56.77</v>
          </cell>
          <cell r="K639">
            <v>110.8</v>
          </cell>
          <cell r="L639">
            <v>39.74</v>
          </cell>
          <cell r="M639">
            <v>195</v>
          </cell>
          <cell r="N639">
            <v>109</v>
          </cell>
          <cell r="O639">
            <v>109</v>
          </cell>
          <cell r="P639">
            <v>2390</v>
          </cell>
        </row>
        <row r="640">
          <cell r="A640" t="str">
            <v>3025-185X</v>
          </cell>
          <cell r="B640" t="str">
            <v>MOTION Z Kraťasy šle | modré/červené | M</v>
          </cell>
          <cell r="C640" t="str">
            <v>MOTION Z Bib shorts | blue/red | M</v>
          </cell>
          <cell r="D640" t="str">
            <v>MOTION Z Kraťasy šle | modré/červené | M</v>
          </cell>
          <cell r="H640">
            <v>1317</v>
          </cell>
          <cell r="I640">
            <v>56.77</v>
          </cell>
          <cell r="J640">
            <v>56.77</v>
          </cell>
          <cell r="K640">
            <v>110.8</v>
          </cell>
          <cell r="L640">
            <v>39.74</v>
          </cell>
          <cell r="M640">
            <v>195</v>
          </cell>
          <cell r="N640">
            <v>109</v>
          </cell>
          <cell r="O640">
            <v>109</v>
          </cell>
          <cell r="P640">
            <v>2390</v>
          </cell>
        </row>
        <row r="641">
          <cell r="A641" t="str">
            <v>3025-186X</v>
          </cell>
          <cell r="B641" t="str">
            <v>MOTION Z Kraťasy šle | černé/modré | M</v>
          </cell>
          <cell r="C641" t="str">
            <v>MOTION Z Bib shorts | black/blue | M</v>
          </cell>
          <cell r="D641" t="str">
            <v>MOTION Z Kraťasy šle | černé/modré | M</v>
          </cell>
          <cell r="H641">
            <v>1317</v>
          </cell>
          <cell r="I641">
            <v>56.77</v>
          </cell>
          <cell r="J641">
            <v>56.77</v>
          </cell>
          <cell r="K641">
            <v>110.8</v>
          </cell>
          <cell r="L641">
            <v>39.74</v>
          </cell>
          <cell r="M641">
            <v>195</v>
          </cell>
          <cell r="N641">
            <v>109</v>
          </cell>
          <cell r="O641">
            <v>109</v>
          </cell>
          <cell r="P641">
            <v>2390</v>
          </cell>
        </row>
        <row r="642">
          <cell r="A642" t="str">
            <v>2042-081X</v>
          </cell>
          <cell r="B642" t="str">
            <v>MOTION Z Membránová bunda | černá | M</v>
          </cell>
          <cell r="C642" t="str">
            <v>MOTION Z Membrane jacket | black | M</v>
          </cell>
          <cell r="D642" t="str">
            <v>MOTION Z Membránová bunda | černá | M</v>
          </cell>
          <cell r="H642">
            <v>2033</v>
          </cell>
          <cell r="I642">
            <v>77.599999999999994</v>
          </cell>
          <cell r="J642">
            <v>77.599999999999994</v>
          </cell>
          <cell r="K642">
            <v>153.41</v>
          </cell>
          <cell r="L642">
            <v>54.32</v>
          </cell>
          <cell r="M642">
            <v>270</v>
          </cell>
          <cell r="N642">
            <v>149</v>
          </cell>
          <cell r="O642">
            <v>149</v>
          </cell>
          <cell r="P642">
            <v>3690</v>
          </cell>
        </row>
        <row r="643">
          <cell r="A643" t="str">
            <v>2042-084X</v>
          </cell>
          <cell r="B643" t="str">
            <v>MOTION Z Membránová bunda | modrá/růžová | M</v>
          </cell>
          <cell r="C643" t="str">
            <v>MOTION Z Membrane jacket | blue/pink | M</v>
          </cell>
          <cell r="D643" t="str">
            <v>MOTION Z Membránová bunda | modrá/růžová | M</v>
          </cell>
          <cell r="H643">
            <v>2033</v>
          </cell>
          <cell r="I643">
            <v>77.599999999999994</v>
          </cell>
          <cell r="J643">
            <v>77.599999999999994</v>
          </cell>
          <cell r="K643">
            <v>153.41</v>
          </cell>
          <cell r="L643">
            <v>54.32</v>
          </cell>
          <cell r="M643">
            <v>270</v>
          </cell>
          <cell r="N643">
            <v>149</v>
          </cell>
          <cell r="O643">
            <v>149</v>
          </cell>
          <cell r="P643">
            <v>3690</v>
          </cell>
        </row>
        <row r="644">
          <cell r="A644" t="str">
            <v>2042-085X</v>
          </cell>
          <cell r="B644" t="str">
            <v>MOTION Z Membránová bunda | modrá/červená | M</v>
          </cell>
          <cell r="C644" t="str">
            <v>MOTION Z Membrane jacket | blue/red | M</v>
          </cell>
          <cell r="D644" t="str">
            <v>MOTION Z Membránová bunda | modrá/červená | M</v>
          </cell>
          <cell r="H644">
            <v>2033</v>
          </cell>
          <cell r="I644">
            <v>77.599999999999994</v>
          </cell>
          <cell r="J644">
            <v>77.599999999999994</v>
          </cell>
          <cell r="K644">
            <v>153.41</v>
          </cell>
          <cell r="L644">
            <v>54.32</v>
          </cell>
          <cell r="M644">
            <v>270</v>
          </cell>
          <cell r="N644">
            <v>149</v>
          </cell>
          <cell r="O644">
            <v>149</v>
          </cell>
          <cell r="P644">
            <v>3690</v>
          </cell>
        </row>
        <row r="645">
          <cell r="A645" t="str">
            <v>2042-086X</v>
          </cell>
          <cell r="B645" t="str">
            <v>MOTION Z Membránová bunda | černá/modrá | M</v>
          </cell>
          <cell r="C645" t="str">
            <v>MOTION Z Membrane jacket | black/blue | M</v>
          </cell>
          <cell r="D645" t="str">
            <v>MOTION Z Membránová bunda | černá/modrá | M</v>
          </cell>
          <cell r="H645">
            <v>2033</v>
          </cell>
          <cell r="I645">
            <v>77.599999999999994</v>
          </cell>
          <cell r="J645">
            <v>77.599999999999994</v>
          </cell>
          <cell r="K645">
            <v>153.41</v>
          </cell>
          <cell r="L645">
            <v>54.32</v>
          </cell>
          <cell r="M645">
            <v>270</v>
          </cell>
          <cell r="N645">
            <v>149</v>
          </cell>
          <cell r="O645">
            <v>149</v>
          </cell>
          <cell r="P645">
            <v>3690</v>
          </cell>
        </row>
        <row r="646">
          <cell r="A646" t="str">
            <v>2048-081X</v>
          </cell>
          <cell r="B646" t="str">
            <v>MOTION Z Zimní bunda membrána | černá | M</v>
          </cell>
          <cell r="C646" t="str">
            <v>MOTION Z Winter jacket membrane | black | M</v>
          </cell>
          <cell r="D646" t="str">
            <v>MOTION Z Zimní bunda membrána | černá | M</v>
          </cell>
          <cell r="H646">
            <v>2033</v>
          </cell>
          <cell r="I646">
            <v>77.599999999999994</v>
          </cell>
          <cell r="J646">
            <v>77.599999999999994</v>
          </cell>
          <cell r="K646">
            <v>153.41</v>
          </cell>
          <cell r="L646">
            <v>54.32</v>
          </cell>
          <cell r="M646">
            <v>270</v>
          </cell>
          <cell r="N646">
            <v>149</v>
          </cell>
          <cell r="O646">
            <v>149</v>
          </cell>
          <cell r="P646">
            <v>3690</v>
          </cell>
        </row>
        <row r="647">
          <cell r="A647" t="str">
            <v>2048-084X</v>
          </cell>
          <cell r="B647" t="str">
            <v>MOTION Z Zimní bunda membrána | modrá/růžová | M</v>
          </cell>
          <cell r="C647" t="str">
            <v>MOTION Z Winter jacket membrane | blue/pink | M</v>
          </cell>
          <cell r="D647" t="str">
            <v>MOTION Z Zimní bunda membrána | modrá/růžová | M</v>
          </cell>
          <cell r="H647">
            <v>2033</v>
          </cell>
          <cell r="I647">
            <v>77.599999999999994</v>
          </cell>
          <cell r="J647">
            <v>77.599999999999994</v>
          </cell>
          <cell r="K647">
            <v>153.41</v>
          </cell>
          <cell r="L647">
            <v>54.32</v>
          </cell>
          <cell r="M647">
            <v>270</v>
          </cell>
          <cell r="N647">
            <v>149</v>
          </cell>
          <cell r="O647">
            <v>149</v>
          </cell>
          <cell r="P647">
            <v>3690</v>
          </cell>
        </row>
        <row r="648">
          <cell r="A648" t="str">
            <v>2048-085X</v>
          </cell>
          <cell r="B648" t="str">
            <v>MOTION Z Zimní bunda membrána | modrá/červená | M</v>
          </cell>
          <cell r="C648" t="str">
            <v>MOTION Z Winter jacket membrane | blue/red | M</v>
          </cell>
          <cell r="D648" t="str">
            <v>MOTION Z Zimní bunda membrána | modrá/červená | M</v>
          </cell>
          <cell r="H648">
            <v>2033</v>
          </cell>
          <cell r="I648">
            <v>77.599999999999994</v>
          </cell>
          <cell r="J648">
            <v>77.599999999999994</v>
          </cell>
          <cell r="K648">
            <v>153.41</v>
          </cell>
          <cell r="L648">
            <v>54.32</v>
          </cell>
          <cell r="M648">
            <v>270</v>
          </cell>
          <cell r="N648">
            <v>149</v>
          </cell>
          <cell r="O648">
            <v>149</v>
          </cell>
          <cell r="P648">
            <v>3690</v>
          </cell>
        </row>
        <row r="649">
          <cell r="A649" t="str">
            <v>2048-086X</v>
          </cell>
          <cell r="B649" t="str">
            <v>MOTION Z Zimní bunda membrána | černá/modrá | M</v>
          </cell>
          <cell r="C649" t="str">
            <v>MOTION Z Winter jacket membrane | black/blue | M</v>
          </cell>
          <cell r="D649" t="str">
            <v>MOTION Z Zimní bunda membrána | černá/modrá | M</v>
          </cell>
          <cell r="H649">
            <v>2033</v>
          </cell>
          <cell r="I649">
            <v>77.599999999999994</v>
          </cell>
          <cell r="J649">
            <v>77.599999999999994</v>
          </cell>
          <cell r="K649">
            <v>153.41</v>
          </cell>
          <cell r="L649">
            <v>54.32</v>
          </cell>
          <cell r="M649">
            <v>270</v>
          </cell>
          <cell r="N649">
            <v>149</v>
          </cell>
          <cell r="O649">
            <v>149</v>
          </cell>
          <cell r="P649">
            <v>3690</v>
          </cell>
        </row>
        <row r="651">
          <cell r="B651" t="str">
            <v>MOTION   |   DÁMSKÉ OBLEČENÍ</v>
          </cell>
          <cell r="C651" t="str">
            <v>MOTION   |   WOMEN</v>
          </cell>
          <cell r="D651" t="str">
            <v>MOTION   |   DÁMSKÉ OBLEČENÍ</v>
          </cell>
        </row>
        <row r="652">
          <cell r="A652" t="str">
            <v>1031-091X</v>
          </cell>
          <cell r="B652" t="str">
            <v>MOTION Z Dres kr. rukáv | šedý | W</v>
          </cell>
          <cell r="C652" t="str">
            <v>MOTION Z Jersey S/S | grey | W</v>
          </cell>
          <cell r="D652" t="str">
            <v>MOTION Z Dres kr. rukáv | šedý | W</v>
          </cell>
          <cell r="H652">
            <v>986</v>
          </cell>
          <cell r="I652">
            <v>41.15</v>
          </cell>
          <cell r="J652">
            <v>41.15</v>
          </cell>
          <cell r="K652">
            <v>79.55</v>
          </cell>
          <cell r="L652">
            <v>28.81</v>
          </cell>
          <cell r="M652">
            <v>140</v>
          </cell>
          <cell r="N652">
            <v>79</v>
          </cell>
          <cell r="O652">
            <v>79</v>
          </cell>
          <cell r="P652">
            <v>1790</v>
          </cell>
        </row>
        <row r="653">
          <cell r="A653" t="str">
            <v>1031-092X</v>
          </cell>
          <cell r="B653" t="str">
            <v>MOTION Z Dres kr. rukáv | fialový | W</v>
          </cell>
          <cell r="C653" t="str">
            <v>MOTION Z Jersey S/S | violet | W</v>
          </cell>
          <cell r="D653" t="str">
            <v>MOTION Z Dres kr. rukáv | fialový | W</v>
          </cell>
          <cell r="H653">
            <v>986</v>
          </cell>
          <cell r="I653">
            <v>41.15</v>
          </cell>
          <cell r="J653">
            <v>41.15</v>
          </cell>
          <cell r="K653">
            <v>79.55</v>
          </cell>
          <cell r="L653">
            <v>28.81</v>
          </cell>
          <cell r="M653">
            <v>140</v>
          </cell>
          <cell r="N653">
            <v>79</v>
          </cell>
          <cell r="O653">
            <v>79</v>
          </cell>
          <cell r="P653">
            <v>1790</v>
          </cell>
        </row>
        <row r="654">
          <cell r="A654" t="str">
            <v>1031-093X</v>
          </cell>
          <cell r="B654" t="str">
            <v>MOTION Z Dres kr. rukáv | červený | W</v>
          </cell>
          <cell r="C654" t="str">
            <v>MOTION Z Jersey S/S | red | W</v>
          </cell>
          <cell r="D654" t="str">
            <v>MOTION Z Dres kr. rukáv | červený | W</v>
          </cell>
          <cell r="H654">
            <v>986</v>
          </cell>
          <cell r="I654">
            <v>41.15</v>
          </cell>
          <cell r="J654">
            <v>41.15</v>
          </cell>
          <cell r="K654">
            <v>79.55</v>
          </cell>
          <cell r="L654">
            <v>28.81</v>
          </cell>
          <cell r="M654">
            <v>140</v>
          </cell>
          <cell r="N654">
            <v>79</v>
          </cell>
          <cell r="O654">
            <v>79</v>
          </cell>
          <cell r="P654">
            <v>1790</v>
          </cell>
        </row>
        <row r="655">
          <cell r="A655" t="str">
            <v>1031-094X</v>
          </cell>
          <cell r="B655" t="str">
            <v>MOTION Z Dres kr. rukáv | černý/růžový | W</v>
          </cell>
          <cell r="C655" t="str">
            <v>MOTION Z Jersey S/S | black/pink | W</v>
          </cell>
          <cell r="D655" t="str">
            <v>MOTION Z Dres kr. rukáv | černý/růžový | W</v>
          </cell>
          <cell r="H655">
            <v>986</v>
          </cell>
          <cell r="I655">
            <v>41.15</v>
          </cell>
          <cell r="J655">
            <v>41.15</v>
          </cell>
          <cell r="K655">
            <v>79.55</v>
          </cell>
          <cell r="L655">
            <v>28.81</v>
          </cell>
          <cell r="M655">
            <v>140</v>
          </cell>
          <cell r="N655">
            <v>79</v>
          </cell>
          <cell r="O655">
            <v>79</v>
          </cell>
          <cell r="P655">
            <v>1790</v>
          </cell>
        </row>
        <row r="656">
          <cell r="A656" t="str">
            <v>2032-091X</v>
          </cell>
          <cell r="B656" t="str">
            <v>MOTION Z Dres DL. rukáv | šedý | W</v>
          </cell>
          <cell r="C656" t="str">
            <v>MOTION Z Jersey L/S | grey | W</v>
          </cell>
          <cell r="D656" t="str">
            <v>MOTION Z Dres DL. rukáv | šedý | W</v>
          </cell>
          <cell r="H656">
            <v>1096</v>
          </cell>
          <cell r="I656">
            <v>46.35</v>
          </cell>
          <cell r="J656">
            <v>46.35</v>
          </cell>
          <cell r="K656">
            <v>90.91</v>
          </cell>
          <cell r="L656">
            <v>32.450000000000003</v>
          </cell>
          <cell r="M656">
            <v>160</v>
          </cell>
          <cell r="N656">
            <v>89</v>
          </cell>
          <cell r="O656">
            <v>89</v>
          </cell>
          <cell r="P656">
            <v>1990</v>
          </cell>
        </row>
        <row r="657">
          <cell r="A657" t="str">
            <v>2032-092X</v>
          </cell>
          <cell r="B657" t="str">
            <v>MOTION Z Dres DL. rukáv | fialový | W</v>
          </cell>
          <cell r="C657" t="str">
            <v>MOTION Z Jersey L/S | violet | W</v>
          </cell>
          <cell r="D657" t="str">
            <v>MOTION Z Dres DL. rukáv | fialový | W</v>
          </cell>
          <cell r="H657">
            <v>1096</v>
          </cell>
          <cell r="I657">
            <v>46.35</v>
          </cell>
          <cell r="J657">
            <v>46.35</v>
          </cell>
          <cell r="K657">
            <v>90.91</v>
          </cell>
          <cell r="L657">
            <v>32.450000000000003</v>
          </cell>
          <cell r="M657">
            <v>160</v>
          </cell>
          <cell r="N657">
            <v>89</v>
          </cell>
          <cell r="O657">
            <v>89</v>
          </cell>
          <cell r="P657">
            <v>1990</v>
          </cell>
        </row>
        <row r="658">
          <cell r="A658" t="str">
            <v>2032-093X</v>
          </cell>
          <cell r="B658" t="str">
            <v>MOTION Z Dres DL. rukáv | červený | W</v>
          </cell>
          <cell r="C658" t="str">
            <v>MOTION Z Jersey L/S | red | W</v>
          </cell>
          <cell r="D658" t="str">
            <v>MOTION Z Dres DL. rukáv | červený | W</v>
          </cell>
          <cell r="H658">
            <v>1096</v>
          </cell>
          <cell r="I658">
            <v>46.35</v>
          </cell>
          <cell r="J658">
            <v>46.35</v>
          </cell>
          <cell r="K658">
            <v>90.91</v>
          </cell>
          <cell r="L658">
            <v>32.450000000000003</v>
          </cell>
          <cell r="M658">
            <v>160</v>
          </cell>
          <cell r="N658">
            <v>89</v>
          </cell>
          <cell r="O658">
            <v>89</v>
          </cell>
          <cell r="P658">
            <v>1990</v>
          </cell>
        </row>
        <row r="659">
          <cell r="A659" t="str">
            <v>2032-094X</v>
          </cell>
          <cell r="B659" t="str">
            <v>MOTION Z Dres DL. rukáv | černý/růžový | W</v>
          </cell>
          <cell r="C659" t="str">
            <v>MOTION Z Jersey L/S | black/pink | W</v>
          </cell>
          <cell r="D659" t="str">
            <v>MOTION Z Dres DL. rukáv | černý/růžový | W</v>
          </cell>
          <cell r="H659">
            <v>1096</v>
          </cell>
          <cell r="I659">
            <v>46.35</v>
          </cell>
          <cell r="J659">
            <v>46.35</v>
          </cell>
          <cell r="K659">
            <v>90.91</v>
          </cell>
          <cell r="L659">
            <v>32.450000000000003</v>
          </cell>
          <cell r="M659">
            <v>160</v>
          </cell>
          <cell r="N659">
            <v>89</v>
          </cell>
          <cell r="O659">
            <v>89</v>
          </cell>
          <cell r="P659">
            <v>1990</v>
          </cell>
        </row>
        <row r="660">
          <cell r="A660" t="str">
            <v>3113-491X</v>
          </cell>
          <cell r="B660" t="str">
            <v>MOTION Z Kraťasy | šedé | W</v>
          </cell>
          <cell r="C660" t="str">
            <v>MOTION Z Shorts | grey | W</v>
          </cell>
          <cell r="D660" t="str">
            <v>MOTION Z Kraťasy | šedé | W</v>
          </cell>
          <cell r="H660">
            <v>1152</v>
          </cell>
          <cell r="I660">
            <v>46.35</v>
          </cell>
          <cell r="J660">
            <v>46.35</v>
          </cell>
          <cell r="K660">
            <v>90.91</v>
          </cell>
          <cell r="L660">
            <v>32.450000000000003</v>
          </cell>
          <cell r="M660">
            <v>160</v>
          </cell>
          <cell r="N660">
            <v>89</v>
          </cell>
          <cell r="O660">
            <v>89</v>
          </cell>
          <cell r="P660">
            <v>2090</v>
          </cell>
        </row>
        <row r="661">
          <cell r="A661" t="str">
            <v>3113-492X</v>
          </cell>
          <cell r="B661" t="str">
            <v>MOTION Z Kraťasy | fialové | W</v>
          </cell>
          <cell r="C661" t="str">
            <v>MOTION Z Shorts | violet | W</v>
          </cell>
          <cell r="D661" t="str">
            <v>MOTION Z Kraťasy | fialové | W</v>
          </cell>
          <cell r="H661">
            <v>1152</v>
          </cell>
          <cell r="I661">
            <v>46.35</v>
          </cell>
          <cell r="J661">
            <v>46.35</v>
          </cell>
          <cell r="K661">
            <v>90.91</v>
          </cell>
          <cell r="L661">
            <v>32.450000000000003</v>
          </cell>
          <cell r="M661">
            <v>160</v>
          </cell>
          <cell r="N661">
            <v>89</v>
          </cell>
          <cell r="O661">
            <v>89</v>
          </cell>
          <cell r="P661">
            <v>2090</v>
          </cell>
        </row>
        <row r="662">
          <cell r="A662" t="str">
            <v>3113-493X</v>
          </cell>
          <cell r="B662" t="str">
            <v>MOTION Z Kraťasy | červené | W</v>
          </cell>
          <cell r="C662" t="str">
            <v>MOTION Z Shorts | red | W</v>
          </cell>
          <cell r="D662" t="str">
            <v>MOTION Z Kraťasy | červené | W</v>
          </cell>
          <cell r="H662">
            <v>1152</v>
          </cell>
          <cell r="I662">
            <v>46.35</v>
          </cell>
          <cell r="J662">
            <v>46.35</v>
          </cell>
          <cell r="K662">
            <v>90.91</v>
          </cell>
          <cell r="L662">
            <v>32.450000000000003</v>
          </cell>
          <cell r="M662">
            <v>160</v>
          </cell>
          <cell r="N662">
            <v>89</v>
          </cell>
          <cell r="O662">
            <v>89</v>
          </cell>
          <cell r="P662">
            <v>2090</v>
          </cell>
        </row>
        <row r="663">
          <cell r="A663" t="str">
            <v>3113-494X</v>
          </cell>
          <cell r="B663" t="str">
            <v>MOTION Z Kraťasy | černé/růžové | W</v>
          </cell>
          <cell r="C663" t="str">
            <v>MOTION Z Shorts | black/pink | W</v>
          </cell>
          <cell r="D663" t="str">
            <v>MOTION Z Kraťasy | černé/růžové | W</v>
          </cell>
          <cell r="H663">
            <v>1152</v>
          </cell>
          <cell r="I663">
            <v>46.35</v>
          </cell>
          <cell r="J663">
            <v>46.35</v>
          </cell>
          <cell r="K663">
            <v>90.91</v>
          </cell>
          <cell r="L663">
            <v>32.450000000000003</v>
          </cell>
          <cell r="M663">
            <v>160</v>
          </cell>
          <cell r="N663">
            <v>89</v>
          </cell>
          <cell r="O663">
            <v>89</v>
          </cell>
          <cell r="P663">
            <v>2090</v>
          </cell>
        </row>
        <row r="664">
          <cell r="A664" t="str">
            <v>2042-091X</v>
          </cell>
          <cell r="B664" t="str">
            <v>MOTION Z Membránová bunda | šedá | W</v>
          </cell>
          <cell r="C664" t="str">
            <v>MOTION Z Membrane jacket | grey | W</v>
          </cell>
          <cell r="D664" t="str">
            <v>MOTION Z Membránová bunda | šedá | W</v>
          </cell>
          <cell r="H664">
            <v>2033</v>
          </cell>
          <cell r="I664">
            <v>77.599999999999994</v>
          </cell>
          <cell r="J664">
            <v>77.599999999999994</v>
          </cell>
          <cell r="K664">
            <v>153.41</v>
          </cell>
          <cell r="L664">
            <v>54.32</v>
          </cell>
          <cell r="M664">
            <v>270</v>
          </cell>
          <cell r="N664">
            <v>149</v>
          </cell>
          <cell r="O664">
            <v>149</v>
          </cell>
          <cell r="P664">
            <v>3690</v>
          </cell>
        </row>
        <row r="665">
          <cell r="A665" t="str">
            <v>2042-094X</v>
          </cell>
          <cell r="B665" t="str">
            <v>MOTION Z Membránová bunda | černá/růžová | W</v>
          </cell>
          <cell r="C665" t="str">
            <v>MOTION Z Membrane jacket | black/pink | W</v>
          </cell>
          <cell r="D665" t="str">
            <v>MOTION Z Membránová bunda | černá/růžová | W</v>
          </cell>
          <cell r="H665">
            <v>2033</v>
          </cell>
          <cell r="I665">
            <v>77.599999999999994</v>
          </cell>
          <cell r="J665">
            <v>77.599999999999994</v>
          </cell>
          <cell r="K665">
            <v>153.41</v>
          </cell>
          <cell r="L665">
            <v>54.32</v>
          </cell>
          <cell r="M665">
            <v>270</v>
          </cell>
          <cell r="N665">
            <v>149</v>
          </cell>
          <cell r="O665">
            <v>149</v>
          </cell>
          <cell r="P665">
            <v>3690</v>
          </cell>
        </row>
        <row r="666">
          <cell r="A666" t="str">
            <v>2048-091X</v>
          </cell>
          <cell r="B666" t="str">
            <v>MOTION Z Zimní bunda membrána | šedá | W</v>
          </cell>
          <cell r="C666" t="str">
            <v>MOTION Z Winter jacket membrane | grey | W</v>
          </cell>
          <cell r="D666" t="str">
            <v>MOTION Z Zimní bunda membrána | šedá | W</v>
          </cell>
          <cell r="H666">
            <v>2033</v>
          </cell>
          <cell r="I666">
            <v>77.599999999999994</v>
          </cell>
          <cell r="J666">
            <v>77.599999999999994</v>
          </cell>
          <cell r="K666">
            <v>153.41</v>
          </cell>
          <cell r="L666">
            <v>54.32</v>
          </cell>
          <cell r="M666">
            <v>270</v>
          </cell>
          <cell r="N666">
            <v>149</v>
          </cell>
          <cell r="O666">
            <v>149</v>
          </cell>
          <cell r="P666">
            <v>3690</v>
          </cell>
        </row>
        <row r="667">
          <cell r="A667" t="str">
            <v>2048-094X</v>
          </cell>
          <cell r="B667" t="str">
            <v>MOTION Z Zimní bunda membrána | černá/růžová | W</v>
          </cell>
          <cell r="C667" t="str">
            <v>MOTION Z Winter jacket membrane | black/pink | W</v>
          </cell>
          <cell r="D667" t="str">
            <v>MOTION Z Zimní bunda membrána | černá/růžová | W</v>
          </cell>
          <cell r="H667">
            <v>2033</v>
          </cell>
          <cell r="I667">
            <v>77.599999999999994</v>
          </cell>
          <cell r="J667">
            <v>77.599999999999994</v>
          </cell>
          <cell r="K667">
            <v>153.41</v>
          </cell>
          <cell r="L667">
            <v>54.32</v>
          </cell>
          <cell r="M667">
            <v>270</v>
          </cell>
          <cell r="N667">
            <v>149</v>
          </cell>
          <cell r="O667">
            <v>149</v>
          </cell>
          <cell r="P667">
            <v>3690</v>
          </cell>
        </row>
        <row r="669">
          <cell r="B669" t="str">
            <v>PURE   |   PÁNSKÉ OBLEČENÍ</v>
          </cell>
          <cell r="C669" t="str">
            <v>PURE   |   MEN</v>
          </cell>
          <cell r="D669" t="str">
            <v>PURE   |   PÁNSKÉ OBLEČENÍ</v>
          </cell>
        </row>
        <row r="670">
          <cell r="A670" t="str">
            <v>1019-025X</v>
          </cell>
          <cell r="B670" t="str">
            <v>PURE Z Dres kr. rukáv | fluo | M</v>
          </cell>
          <cell r="C670" t="str">
            <v>PURE Z Jersey S/S | fluoro | M</v>
          </cell>
          <cell r="D670" t="str">
            <v>PURE Z Dres kr. rukáv | fluo | M</v>
          </cell>
          <cell r="H670">
            <v>1096</v>
          </cell>
          <cell r="I670">
            <v>46.35</v>
          </cell>
          <cell r="J670">
            <v>46.35</v>
          </cell>
          <cell r="K670">
            <v>90.91</v>
          </cell>
          <cell r="L670">
            <v>32.450000000000003</v>
          </cell>
          <cell r="M670">
            <v>160</v>
          </cell>
          <cell r="N670">
            <v>89</v>
          </cell>
          <cell r="O670">
            <v>89</v>
          </cell>
          <cell r="P670">
            <v>1990</v>
          </cell>
        </row>
        <row r="671">
          <cell r="A671" t="str">
            <v>2015-021X</v>
          </cell>
          <cell r="B671" t="str">
            <v>PURE Z Vesta | černá | M</v>
          </cell>
          <cell r="C671" t="str">
            <v>PURE Z Gilet | black | M</v>
          </cell>
          <cell r="D671" t="str">
            <v>PURE Z Vesta | černá | M</v>
          </cell>
          <cell r="H671">
            <v>1482</v>
          </cell>
          <cell r="I671">
            <v>56.77</v>
          </cell>
          <cell r="J671">
            <v>56.77</v>
          </cell>
          <cell r="K671">
            <v>110.8</v>
          </cell>
          <cell r="L671">
            <v>39.74</v>
          </cell>
          <cell r="M671">
            <v>195</v>
          </cell>
          <cell r="N671">
            <v>109</v>
          </cell>
          <cell r="O671">
            <v>109</v>
          </cell>
          <cell r="P671">
            <v>2690</v>
          </cell>
        </row>
        <row r="672">
          <cell r="A672" t="str">
            <v>2015-025X</v>
          </cell>
          <cell r="B672" t="str">
            <v>PURE Z Vesta | fluo | M</v>
          </cell>
          <cell r="C672" t="str">
            <v>PURE Z Gilet | fluoro | M</v>
          </cell>
          <cell r="D672" t="str">
            <v>PURE Z Vesta | fluo | M</v>
          </cell>
          <cell r="H672">
            <v>1482</v>
          </cell>
          <cell r="I672">
            <v>56.77</v>
          </cell>
          <cell r="J672">
            <v>56.77</v>
          </cell>
          <cell r="K672">
            <v>110.8</v>
          </cell>
          <cell r="L672">
            <v>39.74</v>
          </cell>
          <cell r="M672">
            <v>195</v>
          </cell>
          <cell r="N672">
            <v>109</v>
          </cell>
          <cell r="O672">
            <v>109</v>
          </cell>
          <cell r="P672">
            <v>2690</v>
          </cell>
        </row>
        <row r="673">
          <cell r="A673" t="str">
            <v>2055-021X</v>
          </cell>
          <cell r="B673" t="str">
            <v>PURE Z Bunda | černá | M</v>
          </cell>
          <cell r="C673" t="str">
            <v>PURE Z Jacket | black | M</v>
          </cell>
          <cell r="D673" t="str">
            <v>PURE Z Bunda | černá | M</v>
          </cell>
          <cell r="H673">
            <v>1813</v>
          </cell>
          <cell r="I673">
            <v>67.19</v>
          </cell>
          <cell r="J673">
            <v>67.19</v>
          </cell>
          <cell r="K673">
            <v>130.68</v>
          </cell>
          <cell r="L673">
            <v>47.03</v>
          </cell>
          <cell r="M673">
            <v>230</v>
          </cell>
          <cell r="N673">
            <v>129</v>
          </cell>
          <cell r="O673">
            <v>129</v>
          </cell>
          <cell r="P673">
            <v>3290</v>
          </cell>
        </row>
        <row r="674">
          <cell r="A674" t="str">
            <v>2055-025X</v>
          </cell>
          <cell r="B674" t="str">
            <v>PURE Z Bunda | fluo | M</v>
          </cell>
          <cell r="C674" t="str">
            <v>PURE Z Jacket | fluoro | M</v>
          </cell>
          <cell r="D674" t="str">
            <v>PURE Z Bunda | fluo | M</v>
          </cell>
          <cell r="H674">
            <v>1813</v>
          </cell>
          <cell r="I674">
            <v>67.19</v>
          </cell>
          <cell r="J674">
            <v>67.19</v>
          </cell>
          <cell r="K674">
            <v>130.68</v>
          </cell>
          <cell r="L674">
            <v>47.03</v>
          </cell>
          <cell r="M674">
            <v>230</v>
          </cell>
          <cell r="N674">
            <v>129</v>
          </cell>
          <cell r="O674">
            <v>129</v>
          </cell>
          <cell r="P674">
            <v>3290</v>
          </cell>
        </row>
        <row r="675">
          <cell r="A675" t="str">
            <v>3019-631X</v>
          </cell>
          <cell r="B675" t="str">
            <v>PURE Z Kraťasy | černé | M</v>
          </cell>
          <cell r="C675" t="str">
            <v>PURE Z Shorts | black | M</v>
          </cell>
          <cell r="D675" t="str">
            <v>PURE Z Kraťasy | černé | M</v>
          </cell>
          <cell r="H675">
            <v>1317</v>
          </cell>
          <cell r="I675">
            <v>51.56</v>
          </cell>
          <cell r="J675">
            <v>51.56</v>
          </cell>
          <cell r="K675">
            <v>102.27</v>
          </cell>
          <cell r="L675">
            <v>36.090000000000003</v>
          </cell>
          <cell r="M675">
            <v>180</v>
          </cell>
          <cell r="N675">
            <v>99</v>
          </cell>
          <cell r="O675">
            <v>99</v>
          </cell>
          <cell r="P675">
            <v>2390</v>
          </cell>
        </row>
        <row r="676">
          <cell r="A676" t="str">
            <v>3029-661X</v>
          </cell>
          <cell r="B676" t="str">
            <v>PURE Z Kraťasy šle | černé | M</v>
          </cell>
          <cell r="C676" t="str">
            <v>PURE Z Bib shorts | black | M</v>
          </cell>
          <cell r="D676" t="str">
            <v>PURE Z Kraťasy šle | černé | M</v>
          </cell>
          <cell r="H676">
            <v>1537</v>
          </cell>
          <cell r="I676">
            <v>62</v>
          </cell>
          <cell r="J676">
            <v>62</v>
          </cell>
          <cell r="K676">
            <v>122.16</v>
          </cell>
          <cell r="L676">
            <v>43.4</v>
          </cell>
          <cell r="M676">
            <v>215</v>
          </cell>
          <cell r="N676">
            <v>119</v>
          </cell>
          <cell r="O676">
            <v>119</v>
          </cell>
          <cell r="P676">
            <v>2790</v>
          </cell>
        </row>
        <row r="677">
          <cell r="A677" t="str">
            <v>3032-661X</v>
          </cell>
          <cell r="B677" t="str">
            <v>PURE Z 3/4 kalhoty | černé | M</v>
          </cell>
          <cell r="C677" t="str">
            <v>PURE Z 3/4 tights | black | M</v>
          </cell>
          <cell r="D677" t="str">
            <v>PURE Z 3/4 kalhoty | černé | M</v>
          </cell>
          <cell r="H677">
            <v>1372</v>
          </cell>
          <cell r="I677">
            <v>54.17</v>
          </cell>
          <cell r="J677">
            <v>54.17</v>
          </cell>
          <cell r="K677">
            <v>107.95</v>
          </cell>
          <cell r="L677">
            <v>37.92</v>
          </cell>
          <cell r="M677">
            <v>190</v>
          </cell>
          <cell r="N677">
            <v>104</v>
          </cell>
          <cell r="O677">
            <v>104</v>
          </cell>
          <cell r="P677">
            <v>2490</v>
          </cell>
        </row>
        <row r="678">
          <cell r="A678" t="str">
            <v>3033-661X</v>
          </cell>
          <cell r="B678" t="str">
            <v>PURE Z 3/4 zateplené kalhoty | černé | M</v>
          </cell>
          <cell r="C678" t="str">
            <v>PURE Z 3/4 insulated tights | black | M</v>
          </cell>
          <cell r="D678" t="str">
            <v>PURE Z 3/4 zateplené kalhoty | černé | M</v>
          </cell>
          <cell r="H678">
            <v>1510</v>
          </cell>
          <cell r="I678">
            <v>59.38</v>
          </cell>
          <cell r="J678">
            <v>59.38</v>
          </cell>
          <cell r="K678">
            <v>116.48</v>
          </cell>
          <cell r="L678">
            <v>41.57</v>
          </cell>
          <cell r="M678">
            <v>205</v>
          </cell>
          <cell r="N678">
            <v>114</v>
          </cell>
          <cell r="O678">
            <v>114</v>
          </cell>
          <cell r="P678">
            <v>2740</v>
          </cell>
        </row>
        <row r="679">
          <cell r="A679" t="str">
            <v>3082-661X</v>
          </cell>
          <cell r="B679" t="str">
            <v>PURE Z 3/4 Kalhoty šle | černé | M</v>
          </cell>
          <cell r="C679" t="str">
            <v>PURE Z 3/4 bib tights | black | M</v>
          </cell>
          <cell r="D679" t="str">
            <v>PURE Z 3/4 Kalhoty šle | černé | M</v>
          </cell>
          <cell r="H679">
            <v>1592</v>
          </cell>
          <cell r="I679">
            <v>64.58</v>
          </cell>
          <cell r="J679">
            <v>64.58</v>
          </cell>
          <cell r="K679">
            <v>127.84</v>
          </cell>
          <cell r="L679">
            <v>45.21</v>
          </cell>
          <cell r="M679">
            <v>225</v>
          </cell>
          <cell r="N679">
            <v>124</v>
          </cell>
          <cell r="O679">
            <v>124</v>
          </cell>
          <cell r="P679">
            <v>2890</v>
          </cell>
        </row>
        <row r="680">
          <cell r="A680" t="str">
            <v>3083-661X</v>
          </cell>
          <cell r="B680" t="str">
            <v>PURE Z 3/4 zateplené kalhoty šle | černé | M</v>
          </cell>
          <cell r="C680" t="str">
            <v>PURE Z 3/4 insulated bib tights | black | M</v>
          </cell>
          <cell r="D680" t="str">
            <v>PURE Z 3/4 zateplené kalhoty šle | černé | M</v>
          </cell>
          <cell r="H680">
            <v>1730</v>
          </cell>
          <cell r="I680">
            <v>69.790000000000006</v>
          </cell>
          <cell r="J680">
            <v>69.790000000000006</v>
          </cell>
          <cell r="K680">
            <v>136.36000000000001</v>
          </cell>
          <cell r="L680">
            <v>48.85</v>
          </cell>
          <cell r="M680">
            <v>240</v>
          </cell>
          <cell r="N680">
            <v>134</v>
          </cell>
          <cell r="O680">
            <v>134</v>
          </cell>
          <cell r="P680">
            <v>3140</v>
          </cell>
        </row>
        <row r="681">
          <cell r="A681" t="str">
            <v>3043-061X</v>
          </cell>
          <cell r="B681" t="str">
            <v>PURE Z Zateplené kalhoty | černé | M</v>
          </cell>
          <cell r="C681" t="str">
            <v>PURE Z Insulated tights | black | M</v>
          </cell>
          <cell r="D681" t="str">
            <v>PURE Z Zateplené kalhoty | černé | M</v>
          </cell>
          <cell r="H681">
            <v>1372</v>
          </cell>
          <cell r="I681">
            <v>54.17</v>
          </cell>
          <cell r="J681">
            <v>54.17</v>
          </cell>
          <cell r="K681">
            <v>105.11</v>
          </cell>
          <cell r="L681">
            <v>37.92</v>
          </cell>
          <cell r="M681">
            <v>185</v>
          </cell>
          <cell r="N681">
            <v>104</v>
          </cell>
          <cell r="O681">
            <v>104</v>
          </cell>
          <cell r="P681">
            <v>2490</v>
          </cell>
        </row>
        <row r="682">
          <cell r="A682" t="str">
            <v>3043-661X</v>
          </cell>
          <cell r="B682" t="str">
            <v>PURE Z Zateplené kalhoty + sedlo | černé | M</v>
          </cell>
          <cell r="C682" t="str">
            <v>PURE Z Insulated tights + pad | black | M</v>
          </cell>
          <cell r="D682" t="str">
            <v>PURE Z Zateplené kalhoty + sedlo | černé | M</v>
          </cell>
          <cell r="H682">
            <v>1565</v>
          </cell>
          <cell r="I682">
            <v>61.98</v>
          </cell>
          <cell r="J682">
            <v>61.98</v>
          </cell>
          <cell r="K682">
            <v>122.16</v>
          </cell>
          <cell r="L682">
            <v>43.39</v>
          </cell>
          <cell r="M682">
            <v>215</v>
          </cell>
          <cell r="N682">
            <v>119</v>
          </cell>
          <cell r="O682">
            <v>119</v>
          </cell>
          <cell r="P682">
            <v>2840</v>
          </cell>
        </row>
        <row r="683">
          <cell r="A683" t="str">
            <v>3093-061X</v>
          </cell>
          <cell r="B683" t="str">
            <v>PURE Z Zateplené kalhoty šle | černé | M</v>
          </cell>
          <cell r="C683" t="str">
            <v>PURE Z Insulated bib tights | black | M</v>
          </cell>
          <cell r="D683" t="str">
            <v>PURE Z Zateplené kalhoty šle | černé | M</v>
          </cell>
          <cell r="H683">
            <v>1592</v>
          </cell>
          <cell r="I683">
            <v>64.58</v>
          </cell>
          <cell r="J683">
            <v>64.58</v>
          </cell>
          <cell r="K683">
            <v>125</v>
          </cell>
          <cell r="L683">
            <v>45.21</v>
          </cell>
          <cell r="M683">
            <v>220</v>
          </cell>
          <cell r="N683">
            <v>124</v>
          </cell>
          <cell r="O683">
            <v>124</v>
          </cell>
          <cell r="P683">
            <v>2890</v>
          </cell>
        </row>
        <row r="684">
          <cell r="A684" t="str">
            <v>3093-661X</v>
          </cell>
          <cell r="B684" t="str">
            <v>PURE Z Zateplné kalhoty šle + sedlo | černé | M</v>
          </cell>
          <cell r="C684" t="str">
            <v>PURE Z Insulated bib tights + pad | black | M</v>
          </cell>
          <cell r="D684" t="str">
            <v>PURE Z Zateplné kalhoty šle + sedlo | černé | M</v>
          </cell>
          <cell r="H684">
            <v>1785</v>
          </cell>
          <cell r="I684">
            <v>72.400000000000006</v>
          </cell>
          <cell r="J684">
            <v>72.400000000000006</v>
          </cell>
          <cell r="K684">
            <v>142.05000000000001</v>
          </cell>
          <cell r="L684">
            <v>50.68</v>
          </cell>
          <cell r="M684">
            <v>250</v>
          </cell>
          <cell r="N684">
            <v>139</v>
          </cell>
          <cell r="O684">
            <v>139</v>
          </cell>
          <cell r="P684">
            <v>3240</v>
          </cell>
        </row>
        <row r="685">
          <cell r="A685" t="str">
            <v>4011-221X</v>
          </cell>
          <cell r="B685" t="str">
            <v>PURE Z Návleky RUCE slabé | černé</v>
          </cell>
          <cell r="C685" t="str">
            <v>PURE Z ARM warmers light | black</v>
          </cell>
          <cell r="D685" t="str">
            <v>PURE Z Návleky RUCE slabé | černé</v>
          </cell>
          <cell r="H685">
            <v>270</v>
          </cell>
          <cell r="I685">
            <v>9.9</v>
          </cell>
          <cell r="J685">
            <v>9.9</v>
          </cell>
          <cell r="K685">
            <v>19.89</v>
          </cell>
          <cell r="L685">
            <v>6.93</v>
          </cell>
          <cell r="M685">
            <v>35</v>
          </cell>
          <cell r="N685">
            <v>19</v>
          </cell>
          <cell r="O685">
            <v>19</v>
          </cell>
          <cell r="P685">
            <v>490</v>
          </cell>
        </row>
        <row r="686">
          <cell r="A686" t="str">
            <v>4012-221X</v>
          </cell>
          <cell r="B686" t="str">
            <v>PURE Z Návleky RUCE | černé</v>
          </cell>
          <cell r="C686" t="str">
            <v>PURE Z ARM warmers | black</v>
          </cell>
          <cell r="D686" t="str">
            <v>PURE Z Návleky RUCE | černé</v>
          </cell>
          <cell r="H686">
            <v>380</v>
          </cell>
          <cell r="I686">
            <v>15.1</v>
          </cell>
          <cell r="J686">
            <v>15.1</v>
          </cell>
          <cell r="K686">
            <v>31.25</v>
          </cell>
          <cell r="L686">
            <v>10.57</v>
          </cell>
          <cell r="M686">
            <v>55</v>
          </cell>
          <cell r="N686">
            <v>29</v>
          </cell>
          <cell r="O686">
            <v>29</v>
          </cell>
          <cell r="P686">
            <v>690</v>
          </cell>
        </row>
        <row r="687">
          <cell r="A687" t="str">
            <v>4012-223X</v>
          </cell>
          <cell r="B687" t="str">
            <v>PURE Z Návleky RUCE | modré</v>
          </cell>
          <cell r="C687" t="str">
            <v>PURE Z ARM warmers | blue</v>
          </cell>
          <cell r="D687" t="str">
            <v>PURE Z Návleky RUCE | modré</v>
          </cell>
          <cell r="H687">
            <v>380</v>
          </cell>
          <cell r="I687">
            <v>15.1</v>
          </cell>
          <cell r="J687">
            <v>15.1</v>
          </cell>
          <cell r="K687">
            <v>31.25</v>
          </cell>
          <cell r="L687">
            <v>10.57</v>
          </cell>
          <cell r="M687">
            <v>55</v>
          </cell>
          <cell r="N687">
            <v>29</v>
          </cell>
          <cell r="O687">
            <v>29</v>
          </cell>
          <cell r="P687">
            <v>690</v>
          </cell>
        </row>
        <row r="688">
          <cell r="A688" t="str">
            <v>4024-221X</v>
          </cell>
          <cell r="B688" t="str">
            <v>PURE Z Návleky KOLENA | černé</v>
          </cell>
          <cell r="C688" t="str">
            <v>PURE Z KNEE warmers | black</v>
          </cell>
          <cell r="D688" t="str">
            <v>PURE Z Návleky KOLENA | černé</v>
          </cell>
          <cell r="H688">
            <v>380</v>
          </cell>
          <cell r="I688">
            <v>15.1</v>
          </cell>
          <cell r="J688">
            <v>15.1</v>
          </cell>
          <cell r="K688">
            <v>31.25</v>
          </cell>
          <cell r="L688">
            <v>10.57</v>
          </cell>
          <cell r="M688">
            <v>55</v>
          </cell>
          <cell r="N688">
            <v>29</v>
          </cell>
          <cell r="O688">
            <v>29</v>
          </cell>
          <cell r="P688">
            <v>690</v>
          </cell>
        </row>
        <row r="689">
          <cell r="A689" t="str">
            <v>4024-223X</v>
          </cell>
          <cell r="B689" t="str">
            <v>PURE Z Návleky KOLENA | modré</v>
          </cell>
          <cell r="C689" t="str">
            <v>PURE Z KNEE warmers | blue</v>
          </cell>
          <cell r="D689" t="str">
            <v>PURE Z Návleky KOLENA | modré</v>
          </cell>
          <cell r="H689">
            <v>380</v>
          </cell>
          <cell r="I689">
            <v>15.1</v>
          </cell>
          <cell r="J689">
            <v>15.1</v>
          </cell>
          <cell r="K689">
            <v>31.25</v>
          </cell>
          <cell r="L689">
            <v>10.57</v>
          </cell>
          <cell r="M689">
            <v>55</v>
          </cell>
          <cell r="N689">
            <v>29</v>
          </cell>
          <cell r="O689">
            <v>29</v>
          </cell>
          <cell r="P689">
            <v>690</v>
          </cell>
        </row>
        <row r="690">
          <cell r="A690" t="str">
            <v>4034-221X</v>
          </cell>
          <cell r="B690" t="str">
            <v>PURE Z Návleky NOHY | černé</v>
          </cell>
          <cell r="C690" t="str">
            <v>PURE Z LEG warmers | black</v>
          </cell>
          <cell r="D690" t="str">
            <v>PURE Z Návleky NOHY | černé</v>
          </cell>
          <cell r="H690">
            <v>490</v>
          </cell>
          <cell r="I690">
            <v>20.309999999999999</v>
          </cell>
          <cell r="J690">
            <v>20.309999999999999</v>
          </cell>
          <cell r="K690">
            <v>39.770000000000003</v>
          </cell>
          <cell r="L690">
            <v>14.22</v>
          </cell>
          <cell r="M690">
            <v>70</v>
          </cell>
          <cell r="N690">
            <v>39</v>
          </cell>
          <cell r="O690">
            <v>39</v>
          </cell>
          <cell r="P690">
            <v>890</v>
          </cell>
        </row>
        <row r="691">
          <cell r="A691" t="str">
            <v>4034-223X</v>
          </cell>
          <cell r="B691" t="str">
            <v>PURE Z Návleky NOHY | modré</v>
          </cell>
          <cell r="C691" t="str">
            <v>PURE Z LEG warmers | blue</v>
          </cell>
          <cell r="D691" t="str">
            <v>PURE Z Návleky NOHY | modré</v>
          </cell>
          <cell r="H691">
            <v>490</v>
          </cell>
          <cell r="I691">
            <v>20.309999999999999</v>
          </cell>
          <cell r="J691">
            <v>20.309999999999999</v>
          </cell>
          <cell r="K691">
            <v>39.770000000000003</v>
          </cell>
          <cell r="L691">
            <v>14.22</v>
          </cell>
          <cell r="M691">
            <v>70</v>
          </cell>
          <cell r="N691">
            <v>39</v>
          </cell>
          <cell r="O691">
            <v>39</v>
          </cell>
          <cell r="P691">
            <v>890</v>
          </cell>
        </row>
        <row r="692">
          <cell r="A692" t="str">
            <v>4041-221X</v>
          </cell>
          <cell r="B692" t="str">
            <v>PURE Z Návleky TRETRY slabé | černé</v>
          </cell>
          <cell r="C692" t="str">
            <v>PURE Z Overshoes light | black</v>
          </cell>
          <cell r="D692" t="str">
            <v>PURE Z Návleky TRETRY slabé | černé</v>
          </cell>
          <cell r="H692">
            <v>270</v>
          </cell>
          <cell r="I692">
            <v>9.9</v>
          </cell>
          <cell r="J692">
            <v>9.9</v>
          </cell>
          <cell r="K692">
            <v>19.89</v>
          </cell>
          <cell r="L692">
            <v>6.93</v>
          </cell>
          <cell r="M692">
            <v>35</v>
          </cell>
          <cell r="N692">
            <v>19</v>
          </cell>
          <cell r="O692">
            <v>19</v>
          </cell>
          <cell r="P692">
            <v>490</v>
          </cell>
        </row>
        <row r="693">
          <cell r="A693" t="str">
            <v>4042-221X</v>
          </cell>
          <cell r="B693" t="str">
            <v>PURE Z Návleky TRETRY | černé</v>
          </cell>
          <cell r="C693" t="str">
            <v>PURE Z Overshoes | black</v>
          </cell>
          <cell r="D693" t="str">
            <v>PURE Z Návleky TRETRY | černé</v>
          </cell>
          <cell r="H693">
            <v>380</v>
          </cell>
          <cell r="I693">
            <v>15.1</v>
          </cell>
          <cell r="J693">
            <v>15.1</v>
          </cell>
          <cell r="K693">
            <v>31.25</v>
          </cell>
          <cell r="L693">
            <v>10.57</v>
          </cell>
          <cell r="M693">
            <v>55</v>
          </cell>
          <cell r="N693">
            <v>29</v>
          </cell>
          <cell r="O693">
            <v>29</v>
          </cell>
          <cell r="P693">
            <v>690</v>
          </cell>
        </row>
        <row r="695">
          <cell r="B695" t="str">
            <v>PURE   |   DÁMSKÉ OBLEČENÍ</v>
          </cell>
          <cell r="C695" t="str">
            <v>PURE   |   WOMEN</v>
          </cell>
          <cell r="D695" t="str">
            <v>PURE   |   DÁMSKÉ OBLEČENÍ</v>
          </cell>
        </row>
        <row r="696">
          <cell r="A696" t="str">
            <v>1039-025X</v>
          </cell>
          <cell r="B696" t="str">
            <v>PURE Z Dres kr. rukáv | fluo | W</v>
          </cell>
          <cell r="C696" t="str">
            <v>PURE Z Jersey S/S | fluoro | W</v>
          </cell>
          <cell r="D696" t="str">
            <v>PURE Z Dres kr. rukáv | fluo | W</v>
          </cell>
          <cell r="H696">
            <v>1096</v>
          </cell>
          <cell r="I696">
            <v>46.35</v>
          </cell>
          <cell r="J696">
            <v>46.35</v>
          </cell>
          <cell r="K696">
            <v>90.91</v>
          </cell>
          <cell r="L696">
            <v>32.450000000000003</v>
          </cell>
          <cell r="M696">
            <v>160</v>
          </cell>
          <cell r="N696">
            <v>89</v>
          </cell>
          <cell r="O696">
            <v>89</v>
          </cell>
          <cell r="P696">
            <v>1990</v>
          </cell>
        </row>
        <row r="697">
          <cell r="A697" t="str">
            <v>2015-061X</v>
          </cell>
          <cell r="B697" t="str">
            <v>PURE Z Vesta | fluo | W</v>
          </cell>
          <cell r="C697" t="str">
            <v>PURE Z Gilet | fluoro | W</v>
          </cell>
          <cell r="D697" t="str">
            <v>PURE Z Vesta | fluo | W</v>
          </cell>
          <cell r="H697">
            <v>1482</v>
          </cell>
          <cell r="I697">
            <v>56.77</v>
          </cell>
          <cell r="J697">
            <v>56.77</v>
          </cell>
          <cell r="K697">
            <v>110.8</v>
          </cell>
          <cell r="L697">
            <v>39.74</v>
          </cell>
          <cell r="M697">
            <v>195</v>
          </cell>
          <cell r="N697">
            <v>109</v>
          </cell>
          <cell r="O697">
            <v>109</v>
          </cell>
          <cell r="P697">
            <v>2690</v>
          </cell>
        </row>
        <row r="698">
          <cell r="A698" t="str">
            <v>2015-065X</v>
          </cell>
          <cell r="B698" t="str">
            <v>PURE Z Vesta | černá | W</v>
          </cell>
          <cell r="C698" t="str">
            <v>PURE Z Gilet | black | W</v>
          </cell>
          <cell r="D698" t="str">
            <v>PURE Z Vesta | černá | W</v>
          </cell>
          <cell r="H698">
            <v>1482</v>
          </cell>
          <cell r="I698">
            <v>56.77</v>
          </cell>
          <cell r="J698">
            <v>56.77</v>
          </cell>
          <cell r="K698">
            <v>110.8</v>
          </cell>
          <cell r="L698">
            <v>39.74</v>
          </cell>
          <cell r="M698">
            <v>195</v>
          </cell>
          <cell r="N698">
            <v>109</v>
          </cell>
          <cell r="O698">
            <v>109</v>
          </cell>
          <cell r="P698">
            <v>2690</v>
          </cell>
        </row>
        <row r="699">
          <cell r="A699" t="str">
            <v>2055-065X</v>
          </cell>
          <cell r="B699" t="str">
            <v>PURE Z Bunda | fluo | W</v>
          </cell>
          <cell r="C699" t="str">
            <v>PURE Z Jacket | fluoro | W</v>
          </cell>
          <cell r="D699" t="str">
            <v>PURE Z Bunda | fluo | W</v>
          </cell>
          <cell r="H699">
            <v>1813</v>
          </cell>
          <cell r="I699">
            <v>67.19</v>
          </cell>
          <cell r="J699">
            <v>67.19</v>
          </cell>
          <cell r="K699">
            <v>130.68</v>
          </cell>
          <cell r="L699">
            <v>47.03</v>
          </cell>
          <cell r="M699">
            <v>230</v>
          </cell>
          <cell r="N699">
            <v>129</v>
          </cell>
          <cell r="O699">
            <v>129</v>
          </cell>
          <cell r="P699">
            <v>3290</v>
          </cell>
        </row>
        <row r="700">
          <cell r="A700" t="str">
            <v>2055-061X</v>
          </cell>
          <cell r="B700" t="str">
            <v>PURE Z Bunda | černá | W</v>
          </cell>
          <cell r="C700" t="str">
            <v>PURE Z Jacket | black | W</v>
          </cell>
          <cell r="D700" t="str">
            <v>PURE Z Bunda | černá | W</v>
          </cell>
          <cell r="H700">
            <v>1813</v>
          </cell>
          <cell r="I700">
            <v>67.19</v>
          </cell>
          <cell r="J700">
            <v>67.19</v>
          </cell>
          <cell r="K700">
            <v>130.68</v>
          </cell>
          <cell r="L700">
            <v>47.03</v>
          </cell>
          <cell r="M700">
            <v>230</v>
          </cell>
          <cell r="N700">
            <v>129</v>
          </cell>
          <cell r="O700">
            <v>129</v>
          </cell>
          <cell r="P700">
            <v>3290</v>
          </cell>
        </row>
        <row r="701">
          <cell r="A701" t="str">
            <v>3115-611X</v>
          </cell>
          <cell r="B701" t="str">
            <v>PURE Z Kraťasy PURE | černé | W</v>
          </cell>
          <cell r="C701" t="str">
            <v>PURE Z Shorts PURE | black | W</v>
          </cell>
          <cell r="D701" t="str">
            <v>PURE Z Kraťasy PURE | černé | W</v>
          </cell>
          <cell r="H701">
            <v>1317</v>
          </cell>
          <cell r="I701">
            <v>51.56</v>
          </cell>
          <cell r="J701">
            <v>51.56</v>
          </cell>
          <cell r="K701">
            <v>102.27</v>
          </cell>
          <cell r="L701">
            <v>36.090000000000003</v>
          </cell>
          <cell r="M701">
            <v>180</v>
          </cell>
          <cell r="N701">
            <v>99</v>
          </cell>
          <cell r="O701">
            <v>99</v>
          </cell>
          <cell r="P701">
            <v>2390</v>
          </cell>
        </row>
        <row r="702">
          <cell r="A702" t="str">
            <v>3125-611X</v>
          </cell>
          <cell r="B702" t="str">
            <v>PURE Z Kraťasy šle | černé | W</v>
          </cell>
          <cell r="C702" t="str">
            <v>PURE Z Bib shorts | black | W</v>
          </cell>
          <cell r="D702" t="str">
            <v>PURE Z Kraťasy šle | černé | W</v>
          </cell>
          <cell r="H702">
            <v>1537</v>
          </cell>
          <cell r="I702">
            <v>62</v>
          </cell>
          <cell r="J702">
            <v>62</v>
          </cell>
          <cell r="K702">
            <v>122.16</v>
          </cell>
          <cell r="L702">
            <v>43.4</v>
          </cell>
          <cell r="M702">
            <v>215</v>
          </cell>
          <cell r="N702">
            <v>119</v>
          </cell>
          <cell r="O702">
            <v>119</v>
          </cell>
          <cell r="P702">
            <v>2790</v>
          </cell>
        </row>
        <row r="703">
          <cell r="A703" t="str">
            <v>3132-611X</v>
          </cell>
          <cell r="B703" t="str">
            <v>PURE Z 3/4 kalhoty | černé | W</v>
          </cell>
          <cell r="C703" t="str">
            <v>PURE Z 3/4 tights | black | W</v>
          </cell>
          <cell r="D703" t="str">
            <v>PURE Z 3/4 kalhoty | černé | W</v>
          </cell>
          <cell r="H703">
            <v>1372</v>
          </cell>
          <cell r="I703">
            <v>54.17</v>
          </cell>
          <cell r="J703">
            <v>54.17</v>
          </cell>
          <cell r="K703">
            <v>107.95</v>
          </cell>
          <cell r="L703">
            <v>37.92</v>
          </cell>
          <cell r="M703">
            <v>190</v>
          </cell>
          <cell r="N703">
            <v>99</v>
          </cell>
          <cell r="O703">
            <v>99</v>
          </cell>
          <cell r="P703">
            <v>2390</v>
          </cell>
        </row>
        <row r="704">
          <cell r="A704" t="str">
            <v>3143-011X</v>
          </cell>
          <cell r="B704" t="str">
            <v>PURE Z Zateplné kalhoty | černé | W</v>
          </cell>
          <cell r="C704" t="str">
            <v>PURE Z Insulated tights | black | W</v>
          </cell>
          <cell r="D704" t="str">
            <v>PURE Z Zateplné kalhoty | černé | W</v>
          </cell>
          <cell r="H704">
            <v>1372</v>
          </cell>
          <cell r="I704">
            <v>54.17</v>
          </cell>
          <cell r="J704">
            <v>54.17</v>
          </cell>
          <cell r="K704">
            <v>105.11</v>
          </cell>
          <cell r="L704">
            <v>37.92</v>
          </cell>
          <cell r="M704">
            <v>185</v>
          </cell>
          <cell r="N704">
            <v>104</v>
          </cell>
          <cell r="O704">
            <v>104</v>
          </cell>
          <cell r="P704">
            <v>2490</v>
          </cell>
        </row>
        <row r="705">
          <cell r="A705" t="str">
            <v>3143-611X</v>
          </cell>
          <cell r="B705" t="str">
            <v>PURE Z Zateplné kalhoty + sedlo | černé | W</v>
          </cell>
          <cell r="C705" t="str">
            <v>PURE Z Insulated tights + pad | black | W</v>
          </cell>
          <cell r="D705" t="str">
            <v>PURE Z Zateplné kalhoty + sedlo | černé | W</v>
          </cell>
          <cell r="H705">
            <v>1565</v>
          </cell>
          <cell r="I705">
            <v>61.98</v>
          </cell>
          <cell r="J705">
            <v>61.98</v>
          </cell>
          <cell r="K705">
            <v>122.16</v>
          </cell>
          <cell r="L705">
            <v>43.39</v>
          </cell>
          <cell r="M705">
            <v>215</v>
          </cell>
          <cell r="N705">
            <v>119</v>
          </cell>
          <cell r="O705">
            <v>119</v>
          </cell>
          <cell r="P705">
            <v>2840</v>
          </cell>
        </row>
        <row r="707">
          <cell r="B707" t="str">
            <v>PURE   |   DĚTSKÁ KOLEKCE</v>
          </cell>
          <cell r="C707" t="str">
            <v>PURE   |   JUNIOR</v>
          </cell>
          <cell r="D707" t="str">
            <v>PURE   |   DĚTSKÁ KOLEKCE</v>
          </cell>
        </row>
        <row r="708">
          <cell r="A708" t="str">
            <v>1042-025X</v>
          </cell>
          <cell r="B708" t="str">
            <v>PURE Z Dres kr. rukáv | fluo | J</v>
          </cell>
          <cell r="C708" t="str">
            <v>PURE Z Jersey S/S | fluoro | J</v>
          </cell>
          <cell r="D708" t="str">
            <v>PURE Z Dres kr. rukáv | fluo | J</v>
          </cell>
          <cell r="H708">
            <v>545</v>
          </cell>
          <cell r="I708">
            <v>22.92</v>
          </cell>
          <cell r="J708">
            <v>22.92</v>
          </cell>
          <cell r="K708">
            <v>45.45</v>
          </cell>
          <cell r="L708">
            <v>16.04</v>
          </cell>
          <cell r="M708">
            <v>80</v>
          </cell>
          <cell r="N708">
            <v>44</v>
          </cell>
          <cell r="O708">
            <v>44</v>
          </cell>
          <cell r="P708">
            <v>990</v>
          </cell>
        </row>
        <row r="709">
          <cell r="A709" t="str">
            <v>2255-065X</v>
          </cell>
          <cell r="B709" t="str">
            <v>PURE Z Větrovka | fluo | J</v>
          </cell>
          <cell r="C709" t="str">
            <v>PURE Z Windbreaker | fluoro | J</v>
          </cell>
          <cell r="D709" t="str">
            <v>PURE Z Větrovka | fluo | J</v>
          </cell>
          <cell r="H709">
            <v>601</v>
          </cell>
          <cell r="I709">
            <v>25.52</v>
          </cell>
          <cell r="J709">
            <v>25.52</v>
          </cell>
          <cell r="K709">
            <v>51.14</v>
          </cell>
          <cell r="L709">
            <v>17.86</v>
          </cell>
          <cell r="M709">
            <v>90</v>
          </cell>
          <cell r="N709">
            <v>49</v>
          </cell>
          <cell r="O709">
            <v>49</v>
          </cell>
          <cell r="P709">
            <v>1090</v>
          </cell>
        </row>
        <row r="710">
          <cell r="A710" t="str">
            <v>3212-331X</v>
          </cell>
          <cell r="B710" t="str">
            <v>PURE Z Kraťasy | černé | J</v>
          </cell>
          <cell r="C710" t="str">
            <v>PURE Z Shorts | black | J</v>
          </cell>
          <cell r="D710" t="str">
            <v>PURE Z Kraťasy | černé | J</v>
          </cell>
          <cell r="H710">
            <v>490</v>
          </cell>
          <cell r="I710">
            <v>20.309999999999999</v>
          </cell>
          <cell r="J710">
            <v>20.309999999999999</v>
          </cell>
          <cell r="K710">
            <v>39.770000000000003</v>
          </cell>
          <cell r="L710">
            <v>14.22</v>
          </cell>
          <cell r="M710">
            <v>70</v>
          </cell>
          <cell r="N710">
            <v>39</v>
          </cell>
          <cell r="O710">
            <v>39</v>
          </cell>
          <cell r="P710">
            <v>890</v>
          </cell>
        </row>
        <row r="711">
          <cell r="A711" t="str">
            <v>3222-331X</v>
          </cell>
          <cell r="B711" t="str">
            <v>PURE Z Kraťasy šle | černé | J</v>
          </cell>
          <cell r="C711" t="str">
            <v>PURE Z Bib shorts | black | J</v>
          </cell>
          <cell r="D711" t="str">
            <v>PURE Z Kraťasy šle | černé | J</v>
          </cell>
          <cell r="H711">
            <v>601</v>
          </cell>
          <cell r="I711">
            <v>25.52</v>
          </cell>
          <cell r="J711">
            <v>25.52</v>
          </cell>
          <cell r="K711">
            <v>51.14</v>
          </cell>
          <cell r="L711">
            <v>17.86</v>
          </cell>
          <cell r="M711">
            <v>90</v>
          </cell>
          <cell r="N711">
            <v>49</v>
          </cell>
          <cell r="O711">
            <v>49</v>
          </cell>
          <cell r="P711">
            <v>1090</v>
          </cell>
        </row>
        <row r="712">
          <cell r="A712" t="str">
            <v>4012-621X</v>
          </cell>
          <cell r="B712" t="str">
            <v>PURE Z Návleky RUCE | černé | J</v>
          </cell>
          <cell r="C712" t="str">
            <v>PURE Z ARM warmers | black | J</v>
          </cell>
          <cell r="D712" t="str">
            <v>PURE Z Návleky RUCE | černé | J</v>
          </cell>
          <cell r="H712">
            <v>215</v>
          </cell>
          <cell r="I712">
            <v>9.9</v>
          </cell>
          <cell r="J712">
            <v>9.9</v>
          </cell>
          <cell r="K712">
            <v>19.89</v>
          </cell>
          <cell r="L712">
            <v>6.93</v>
          </cell>
          <cell r="M712">
            <v>35</v>
          </cell>
          <cell r="N712">
            <v>19</v>
          </cell>
          <cell r="O712">
            <v>19</v>
          </cell>
          <cell r="P712">
            <v>390</v>
          </cell>
        </row>
        <row r="714">
          <cell r="B714" t="str">
            <v>SPODNÍ PRÁDLO   |   PÁNSKÉ OBLEČENÍ</v>
          </cell>
          <cell r="C714" t="str">
            <v>UNDERWEAR   |   MEN</v>
          </cell>
          <cell r="D714" t="str">
            <v>SPODNÍ PRÁDLO   |   PÁNSKÉ OBLEČENÍ</v>
          </cell>
        </row>
        <row r="715">
          <cell r="A715" t="str">
            <v>4612-311X</v>
          </cell>
          <cell r="B715" t="str">
            <v>BASE Z1 Triko BEZ rukávů MicroMesh | bílé | M</v>
          </cell>
          <cell r="C715" t="str">
            <v>BASE Z1 Sleeveless MicroMesh | white | M</v>
          </cell>
          <cell r="D715" t="str">
            <v>BASE Z1 Triko BEZ rukávů MicroMesh | bílé | M</v>
          </cell>
          <cell r="H715">
            <v>545</v>
          </cell>
          <cell r="I715">
            <v>20.309999999999999</v>
          </cell>
          <cell r="J715">
            <v>20.309999999999999</v>
          </cell>
          <cell r="K715">
            <v>39.770000000000003</v>
          </cell>
          <cell r="L715">
            <v>14.22</v>
          </cell>
          <cell r="M715">
            <v>70</v>
          </cell>
          <cell r="N715">
            <v>39</v>
          </cell>
          <cell r="O715">
            <v>39</v>
          </cell>
          <cell r="P715">
            <v>990</v>
          </cell>
        </row>
        <row r="716">
          <cell r="A716" t="str">
            <v>4622-311X</v>
          </cell>
          <cell r="B716" t="str">
            <v>BASE Z1 Triko kr. rukáv DRYARN | bílé | M</v>
          </cell>
          <cell r="C716" t="str">
            <v>BASE Z1 Short sleeve DRYARN | white | M</v>
          </cell>
          <cell r="D716" t="str">
            <v>BASE Z1 Triko kr. rukáv DRYARN | bílé | M</v>
          </cell>
          <cell r="H716">
            <v>601</v>
          </cell>
          <cell r="I716">
            <v>22.92</v>
          </cell>
          <cell r="J716">
            <v>22.92</v>
          </cell>
          <cell r="K716">
            <v>45.45</v>
          </cell>
          <cell r="L716">
            <v>16.04</v>
          </cell>
          <cell r="M716">
            <v>80</v>
          </cell>
          <cell r="N716">
            <v>44</v>
          </cell>
          <cell r="O716">
            <v>44</v>
          </cell>
          <cell r="P716">
            <v>1090</v>
          </cell>
        </row>
        <row r="717">
          <cell r="A717" t="str">
            <v>4627-312X</v>
          </cell>
          <cell r="B717" t="str">
            <v>BASE Z1 Triko kr. rukáv MERINO | šedé | M</v>
          </cell>
          <cell r="C717" t="str">
            <v>BASE Z1 Short sleeve MERINO | grey | M</v>
          </cell>
          <cell r="D717" t="str">
            <v>BASE Z1 Triko kr. rukáv MERINO | šedé | M</v>
          </cell>
          <cell r="H717">
            <v>766</v>
          </cell>
          <cell r="I717">
            <v>28.13</v>
          </cell>
          <cell r="J717">
            <v>28.13</v>
          </cell>
          <cell r="K717">
            <v>53.98</v>
          </cell>
          <cell r="L717">
            <v>19.690000000000001</v>
          </cell>
          <cell r="M717">
            <v>95</v>
          </cell>
          <cell r="N717">
            <v>54</v>
          </cell>
          <cell r="O717">
            <v>54</v>
          </cell>
          <cell r="P717">
            <v>1390</v>
          </cell>
        </row>
        <row r="718">
          <cell r="A718" t="str">
            <v>4647-312X</v>
          </cell>
          <cell r="B718" t="str">
            <v>BASE Z1 Triko DL. rukáv MERINO | šedé | M</v>
          </cell>
          <cell r="C718" t="str">
            <v>BASE Z1 Long sleeve MERINO | grey | M</v>
          </cell>
          <cell r="D718" t="str">
            <v>BASE Z1 Triko DL. rukáv MERINO | šedé | M</v>
          </cell>
          <cell r="H718">
            <v>876</v>
          </cell>
          <cell r="I718">
            <v>33.33</v>
          </cell>
          <cell r="J718">
            <v>33.33</v>
          </cell>
          <cell r="K718">
            <v>65.34</v>
          </cell>
          <cell r="L718">
            <v>23.33</v>
          </cell>
          <cell r="M718">
            <v>115</v>
          </cell>
          <cell r="N718">
            <v>64</v>
          </cell>
          <cell r="O718">
            <v>64</v>
          </cell>
          <cell r="P718">
            <v>1590</v>
          </cell>
        </row>
        <row r="719">
          <cell r="A719" t="str">
            <v>4693-309X</v>
          </cell>
          <cell r="B719" t="str">
            <v>BASE Z1 Triko DL. rukáv MERINO Winter | černé | M</v>
          </cell>
          <cell r="C719" t="str">
            <v>BASE Z1 Long sleeve MERINO Winter | black | M</v>
          </cell>
          <cell r="D719" t="str">
            <v>BASE Z1 Triko DL. rukáv MERINO Winter | černé | M</v>
          </cell>
          <cell r="H719">
            <v>1041</v>
          </cell>
          <cell r="I719">
            <v>41.15</v>
          </cell>
          <cell r="J719">
            <v>41.15</v>
          </cell>
          <cell r="K719">
            <v>79.55</v>
          </cell>
          <cell r="L719">
            <v>28.81</v>
          </cell>
          <cell r="M719">
            <v>140</v>
          </cell>
          <cell r="N719">
            <v>79</v>
          </cell>
          <cell r="O719">
            <v>79</v>
          </cell>
          <cell r="P719">
            <v>1890</v>
          </cell>
        </row>
        <row r="721">
          <cell r="B721" t="str">
            <v>SPODNÍ PRÁDLO   |   DÁMSKÉ OBLEČENÍ</v>
          </cell>
          <cell r="C721" t="str">
            <v>UNDERWEAR   |   WOMEN</v>
          </cell>
          <cell r="D721" t="str">
            <v>SPODNÍ PRÁDLO   |   DÁMSKÉ OBLEČENÍ</v>
          </cell>
        </row>
        <row r="722">
          <cell r="A722" t="str">
            <v>4612-611X</v>
          </cell>
          <cell r="B722" t="str">
            <v>BASE Z1 Triko BEZ rukávů MicroMesh | bílé | W</v>
          </cell>
          <cell r="C722" t="str">
            <v>BASE Z1 Sleeveless MicroMesh | white | W</v>
          </cell>
          <cell r="D722" t="str">
            <v>BASE Z1 Triko BEZ rukávů MicroMesh | bílé | W</v>
          </cell>
          <cell r="H722">
            <v>545</v>
          </cell>
          <cell r="I722">
            <v>20.309999999999999</v>
          </cell>
          <cell r="J722">
            <v>20.309999999999999</v>
          </cell>
          <cell r="K722">
            <v>39.770000000000003</v>
          </cell>
          <cell r="L722">
            <v>14.22</v>
          </cell>
          <cell r="M722">
            <v>70</v>
          </cell>
          <cell r="N722">
            <v>39</v>
          </cell>
          <cell r="O722">
            <v>39</v>
          </cell>
          <cell r="P722">
            <v>990</v>
          </cell>
        </row>
        <row r="723">
          <cell r="A723" t="str">
            <v>4622-611X</v>
          </cell>
          <cell r="B723" t="str">
            <v>BASE Z1 Triko kr. rukáv DRYARN | bílé | W</v>
          </cell>
          <cell r="C723" t="str">
            <v>BASE Z1 Short sleeve DRYARN | white | W</v>
          </cell>
          <cell r="D723" t="str">
            <v>BASE Z1 Triko kr. rukáv DRYARN | bílé | W</v>
          </cell>
          <cell r="H723">
            <v>601</v>
          </cell>
          <cell r="I723">
            <v>22.92</v>
          </cell>
          <cell r="J723">
            <v>22.92</v>
          </cell>
          <cell r="K723">
            <v>45.45</v>
          </cell>
          <cell r="L723">
            <v>16.04</v>
          </cell>
          <cell r="M723">
            <v>80</v>
          </cell>
          <cell r="N723">
            <v>44</v>
          </cell>
          <cell r="O723">
            <v>44</v>
          </cell>
          <cell r="P723">
            <v>1090</v>
          </cell>
        </row>
        <row r="724">
          <cell r="A724" t="str">
            <v>4627-612X</v>
          </cell>
          <cell r="B724" t="str">
            <v>BASE Z1 Triko kr. rukáv MERINO | šedé | W</v>
          </cell>
          <cell r="C724" t="str">
            <v>BASE Z1 Short sleeve MERINO | grey | W</v>
          </cell>
          <cell r="D724" t="str">
            <v>BASE Z1 Triko kr. rukáv MERINO | šedé | W</v>
          </cell>
          <cell r="H724">
            <v>766</v>
          </cell>
          <cell r="I724">
            <v>28.13</v>
          </cell>
          <cell r="J724">
            <v>28.13</v>
          </cell>
          <cell r="K724">
            <v>53.98</v>
          </cell>
          <cell r="L724">
            <v>19.690000000000001</v>
          </cell>
          <cell r="M724">
            <v>95</v>
          </cell>
          <cell r="N724">
            <v>54</v>
          </cell>
          <cell r="O724">
            <v>54</v>
          </cell>
          <cell r="P724">
            <v>1390</v>
          </cell>
        </row>
        <row r="725">
          <cell r="A725" t="str">
            <v>4647-612X</v>
          </cell>
          <cell r="B725" t="str">
            <v>BASE Z1 Triko DL. rukáv MERINO | šedé | W</v>
          </cell>
          <cell r="C725" t="str">
            <v>BASE Z1 Long sleeve MERINO | grey | W</v>
          </cell>
          <cell r="D725" t="str">
            <v>BASE Z1 Triko DL. rukáv MERINO | šedé | W</v>
          </cell>
          <cell r="H725">
            <v>876</v>
          </cell>
          <cell r="I725">
            <v>33.33</v>
          </cell>
          <cell r="J725">
            <v>33.33</v>
          </cell>
          <cell r="K725">
            <v>65.34</v>
          </cell>
          <cell r="L725">
            <v>23.33</v>
          </cell>
          <cell r="M725">
            <v>115</v>
          </cell>
          <cell r="N725">
            <v>64</v>
          </cell>
          <cell r="O725">
            <v>64</v>
          </cell>
          <cell r="P725">
            <v>1590</v>
          </cell>
        </row>
        <row r="726">
          <cell r="A726" t="str">
            <v>4693-609X</v>
          </cell>
          <cell r="B726" t="str">
            <v>BASE Z1 Triko DL. rukáv MERIONO Winter | černé | W</v>
          </cell>
          <cell r="C726" t="str">
            <v>BASE Z1 Long sleeve MERINO Winter | black | W</v>
          </cell>
          <cell r="D726" t="str">
            <v>BASE Z1 Triko DL. rukáv MERIONO Winter | černé | W</v>
          </cell>
          <cell r="H726">
            <v>1041</v>
          </cell>
          <cell r="I726">
            <v>41.15</v>
          </cell>
          <cell r="J726">
            <v>41.15</v>
          </cell>
          <cell r="K726">
            <v>79.55</v>
          </cell>
          <cell r="L726">
            <v>28.81</v>
          </cell>
          <cell r="M726">
            <v>140</v>
          </cell>
          <cell r="N726">
            <v>79</v>
          </cell>
          <cell r="O726">
            <v>79</v>
          </cell>
          <cell r="P726">
            <v>1890</v>
          </cell>
        </row>
        <row r="728">
          <cell r="B728" t="str">
            <v>CASUAL    |   PÁNSKÉ OBLEČENÍ</v>
          </cell>
          <cell r="C728" t="str">
            <v>CASUAL WEAR   |   MEN</v>
          </cell>
          <cell r="D728" t="str">
            <v>CASUAL    |   PÁNSKÉ OBLEČENÍ</v>
          </cell>
        </row>
        <row r="729">
          <cell r="A729" t="str">
            <v xml:space="preserve">9301-021X </v>
          </cell>
          <cell r="B729" t="str">
            <v>CASUAL Z | Mikina TECHNOSTRECH | černá | M</v>
          </cell>
          <cell r="C729" t="str">
            <v>CASUAL Z | Sweatshirt TECHNOSTRECH | černá | M</v>
          </cell>
          <cell r="D729" t="str">
            <v>CASUAL Z | Mikina TECHNOSTRECH | černá | M</v>
          </cell>
          <cell r="H729">
            <v>931</v>
          </cell>
          <cell r="I729">
            <v>35.94</v>
          </cell>
          <cell r="J729">
            <v>35.94</v>
          </cell>
          <cell r="K729">
            <v>71.02</v>
          </cell>
          <cell r="L729">
            <v>25.16</v>
          </cell>
          <cell r="M729">
            <v>125</v>
          </cell>
          <cell r="N729">
            <v>69</v>
          </cell>
          <cell r="O729">
            <v>69</v>
          </cell>
          <cell r="P729">
            <v>1690</v>
          </cell>
        </row>
        <row r="730">
          <cell r="A730" t="str">
            <v xml:space="preserve">9312-021X </v>
          </cell>
          <cell r="B730" t="str">
            <v>CASUAL Z | Bunda FACTOR | černá | M</v>
          </cell>
          <cell r="C730" t="str">
            <v>CASUAL Z | Jacket FACTOR | black | M</v>
          </cell>
          <cell r="D730" t="str">
            <v>CASUAL Z | Bunda FACTOR | černá | M</v>
          </cell>
          <cell r="H730">
            <v>931</v>
          </cell>
          <cell r="I730">
            <v>35.94</v>
          </cell>
          <cell r="J730">
            <v>35.94</v>
          </cell>
          <cell r="K730">
            <v>71.02</v>
          </cell>
          <cell r="L730">
            <v>25.16</v>
          </cell>
          <cell r="M730">
            <v>125</v>
          </cell>
          <cell r="N730">
            <v>69</v>
          </cell>
          <cell r="O730">
            <v>69</v>
          </cell>
          <cell r="P730">
            <v>1690</v>
          </cell>
        </row>
        <row r="732">
          <cell r="B732" t="str">
            <v>CASUAL   |   DÁMSKÉ OBLEČENÍ</v>
          </cell>
          <cell r="C732" t="str">
            <v>CASUAL WEAR   |   WOMEN</v>
          </cell>
          <cell r="D732" t="str">
            <v>CASUAL   |   DÁMSKÉ OBLEČENÍ</v>
          </cell>
        </row>
        <row r="733">
          <cell r="A733" t="str">
            <v xml:space="preserve">9301-071X </v>
          </cell>
          <cell r="B733" t="str">
            <v>CASUAL Z | Mikina TECHNOSTRECH | černá | W</v>
          </cell>
          <cell r="C733" t="str">
            <v>CASUAL Z | Sweatshirt TECHNOSTRECH | black | W</v>
          </cell>
          <cell r="D733" t="str">
            <v>CASUAL Z | Mikina TECHNOSTRECH | černá | W</v>
          </cell>
          <cell r="H733">
            <v>931</v>
          </cell>
          <cell r="I733">
            <v>35.94</v>
          </cell>
          <cell r="J733">
            <v>35.94</v>
          </cell>
          <cell r="K733">
            <v>71.02</v>
          </cell>
          <cell r="L733">
            <v>25.16</v>
          </cell>
          <cell r="M733">
            <v>125</v>
          </cell>
          <cell r="N733">
            <v>69</v>
          </cell>
          <cell r="O733">
            <v>69</v>
          </cell>
          <cell r="P733">
            <v>1690</v>
          </cell>
        </row>
        <row r="734">
          <cell r="A734" t="str">
            <v xml:space="preserve">9312-071X </v>
          </cell>
          <cell r="B734" t="str">
            <v>CASUAL Z | Mikina FACTOR | černá | W</v>
          </cell>
          <cell r="C734" t="str">
            <v>CASUAL Z | Sweatshirt FACTOR | black | W</v>
          </cell>
          <cell r="D734" t="str">
            <v>CASUAL Z | Mikina FACTOR | černá | W</v>
          </cell>
          <cell r="H734">
            <v>931</v>
          </cell>
          <cell r="I734">
            <v>35.94</v>
          </cell>
          <cell r="J734">
            <v>35.94</v>
          </cell>
          <cell r="K734">
            <v>71.02</v>
          </cell>
          <cell r="L734">
            <v>25.16</v>
          </cell>
          <cell r="M734">
            <v>125</v>
          </cell>
          <cell r="N734">
            <v>69</v>
          </cell>
          <cell r="O734">
            <v>69</v>
          </cell>
          <cell r="P734">
            <v>1690</v>
          </cell>
        </row>
        <row r="736">
          <cell r="B736" t="str">
            <v xml:space="preserve">RIDE ON  </v>
          </cell>
          <cell r="C736" t="str">
            <v xml:space="preserve">RIDE ON  </v>
          </cell>
          <cell r="D736" t="str">
            <v xml:space="preserve">RIDE ON  </v>
          </cell>
        </row>
        <row r="737">
          <cell r="A737" t="str">
            <v xml:space="preserve">3401-023X </v>
          </cell>
          <cell r="B737" t="str">
            <v>RIDE ON Z | Převlekové kalhoty START-FINISH | černé</v>
          </cell>
          <cell r="C737" t="str">
            <v>RIDE ON Z | Tights START-FINISH | black</v>
          </cell>
          <cell r="D737" t="str">
            <v>RIDE ON Z | Převlekové kalhoty START-FINISH | černé</v>
          </cell>
          <cell r="H737">
            <v>1041</v>
          </cell>
          <cell r="I737">
            <v>41.15</v>
          </cell>
          <cell r="J737">
            <v>41.15</v>
          </cell>
          <cell r="K737">
            <v>79.55</v>
          </cell>
          <cell r="L737">
            <v>28.81</v>
          </cell>
          <cell r="M737">
            <v>140</v>
          </cell>
          <cell r="N737">
            <v>79</v>
          </cell>
          <cell r="O737">
            <v>79</v>
          </cell>
          <cell r="P737">
            <v>1890</v>
          </cell>
        </row>
        <row r="738">
          <cell r="A738" t="str">
            <v xml:space="preserve">2057-021X </v>
          </cell>
          <cell r="B738" t="str">
            <v>RIDE ON Z | Bunda | transparent | M</v>
          </cell>
          <cell r="C738" t="str">
            <v>RIDE ON Z | Jacket | transparent | M</v>
          </cell>
          <cell r="D738" t="str">
            <v>RIDE ON Z | Bunda | transparent | M</v>
          </cell>
          <cell r="H738">
            <v>1152</v>
          </cell>
          <cell r="I738">
            <v>46.35</v>
          </cell>
          <cell r="J738">
            <v>46.35</v>
          </cell>
          <cell r="K738">
            <v>90.91</v>
          </cell>
          <cell r="L738">
            <v>32.450000000000003</v>
          </cell>
          <cell r="M738">
            <v>160</v>
          </cell>
          <cell r="N738">
            <v>89</v>
          </cell>
          <cell r="O738">
            <v>89</v>
          </cell>
          <cell r="P738">
            <v>2090</v>
          </cell>
        </row>
        <row r="739">
          <cell r="A739" t="str">
            <v xml:space="preserve">2057-027X </v>
          </cell>
          <cell r="B739" t="str">
            <v>RIDE ON Z | Bunda | fluo | M</v>
          </cell>
          <cell r="C739" t="str">
            <v>RIDE ON Z | Jacket | fluo | M</v>
          </cell>
          <cell r="D739" t="str">
            <v>RIDE ON Z | Bunda | fluo | M</v>
          </cell>
          <cell r="H739">
            <v>1152</v>
          </cell>
          <cell r="I739">
            <v>46.35</v>
          </cell>
          <cell r="J739">
            <v>46.35</v>
          </cell>
          <cell r="K739">
            <v>90.91</v>
          </cell>
          <cell r="L739">
            <v>32.450000000000003</v>
          </cell>
          <cell r="M739">
            <v>160</v>
          </cell>
          <cell r="N739">
            <v>89</v>
          </cell>
          <cell r="O739">
            <v>89</v>
          </cell>
          <cell r="P739">
            <v>2090</v>
          </cell>
        </row>
        <row r="740">
          <cell r="A740" t="str">
            <v xml:space="preserve">2057-071X </v>
          </cell>
          <cell r="B740" t="str">
            <v>RIDE ON Z | Bunda | transparent | W</v>
          </cell>
          <cell r="C740" t="str">
            <v>RIDE ON Z | Jacket | transparent | W</v>
          </cell>
          <cell r="D740" t="str">
            <v>RIDE ON Z | Bunda | transparent | W</v>
          </cell>
          <cell r="H740">
            <v>1152</v>
          </cell>
          <cell r="I740">
            <v>46.35</v>
          </cell>
          <cell r="J740">
            <v>46.35</v>
          </cell>
          <cell r="K740">
            <v>90.91</v>
          </cell>
          <cell r="L740">
            <v>32.450000000000003</v>
          </cell>
          <cell r="M740">
            <v>160</v>
          </cell>
          <cell r="N740">
            <v>89</v>
          </cell>
          <cell r="O740">
            <v>89</v>
          </cell>
          <cell r="P740">
            <v>2090</v>
          </cell>
        </row>
        <row r="741">
          <cell r="A741" t="str">
            <v xml:space="preserve">2057-077X </v>
          </cell>
          <cell r="B741" t="str">
            <v>RIDE ON Z | Bunda | fluo | W</v>
          </cell>
          <cell r="C741" t="str">
            <v>RIDE ON Z | Jacket | fluo | W</v>
          </cell>
          <cell r="D741" t="str">
            <v>RIDE ON Z | Bunda | fluo | W</v>
          </cell>
          <cell r="H741">
            <v>1152</v>
          </cell>
          <cell r="I741">
            <v>46.35</v>
          </cell>
          <cell r="J741">
            <v>46.35</v>
          </cell>
          <cell r="K741">
            <v>90.91</v>
          </cell>
          <cell r="L741">
            <v>32.450000000000003</v>
          </cell>
          <cell r="M741">
            <v>160</v>
          </cell>
          <cell r="N741">
            <v>89</v>
          </cell>
          <cell r="O741">
            <v>89</v>
          </cell>
          <cell r="P741">
            <v>2090</v>
          </cell>
        </row>
        <row r="742">
          <cell r="A742" t="str">
            <v xml:space="preserve">4511-207X </v>
          </cell>
          <cell r="B742" t="str">
            <v>RIDE ON Z | Krátké rukavice | fluo</v>
          </cell>
          <cell r="C742" t="str">
            <v>RIDE ON Z | Short gloves | fluo</v>
          </cell>
          <cell r="D742" t="str">
            <v>RIDE ON Z | Krátké rukavice | fluo</v>
          </cell>
          <cell r="H742">
            <v>325</v>
          </cell>
          <cell r="I742">
            <v>12.5</v>
          </cell>
          <cell r="J742">
            <v>12.5</v>
          </cell>
          <cell r="K742">
            <v>25.57</v>
          </cell>
          <cell r="L742">
            <v>8.75</v>
          </cell>
          <cell r="M742">
            <v>45</v>
          </cell>
          <cell r="N742">
            <v>24</v>
          </cell>
          <cell r="O742">
            <v>24</v>
          </cell>
          <cell r="P742">
            <v>590</v>
          </cell>
        </row>
        <row r="743">
          <cell r="A743" t="str">
            <v xml:space="preserve">4511-201X </v>
          </cell>
          <cell r="B743" t="str">
            <v>RIDE ON Z | Krátké rukavice | černé</v>
          </cell>
          <cell r="C743" t="str">
            <v>RIDE ON Z | Short gloves | black</v>
          </cell>
          <cell r="D743" t="str">
            <v>RIDE ON Z | Krátké rukavice | černé</v>
          </cell>
          <cell r="H743">
            <v>325</v>
          </cell>
          <cell r="I743">
            <v>12.5</v>
          </cell>
          <cell r="J743">
            <v>12.5</v>
          </cell>
          <cell r="K743">
            <v>25.57</v>
          </cell>
          <cell r="L743">
            <v>8.75</v>
          </cell>
          <cell r="M743">
            <v>45</v>
          </cell>
          <cell r="N743">
            <v>24</v>
          </cell>
          <cell r="O743">
            <v>24</v>
          </cell>
          <cell r="P743">
            <v>590</v>
          </cell>
        </row>
        <row r="744">
          <cell r="A744" t="str">
            <v xml:space="preserve">4511-202X </v>
          </cell>
          <cell r="B744" t="str">
            <v>RIDE ON Z | Krátké rukavice | bílé</v>
          </cell>
          <cell r="C744" t="str">
            <v>RIDE ON Z | Short gloves | white</v>
          </cell>
          <cell r="D744" t="str">
            <v>RIDE ON Z | Krátké rukavice | bílé</v>
          </cell>
          <cell r="H744">
            <v>325</v>
          </cell>
          <cell r="I744">
            <v>12.5</v>
          </cell>
          <cell r="J744">
            <v>12.5</v>
          </cell>
          <cell r="K744">
            <v>25.57</v>
          </cell>
          <cell r="L744">
            <v>8.75</v>
          </cell>
          <cell r="M744">
            <v>45</v>
          </cell>
          <cell r="N744">
            <v>24</v>
          </cell>
          <cell r="O744">
            <v>24</v>
          </cell>
          <cell r="P744">
            <v>590</v>
          </cell>
        </row>
        <row r="745">
          <cell r="A745" t="str">
            <v xml:space="preserve">4511-203X </v>
          </cell>
          <cell r="B745" t="str">
            <v>RIDE ON Z | Krátké rukavice | modré</v>
          </cell>
          <cell r="C745" t="str">
            <v>RIDE ON Z | Short gloves | blue</v>
          </cell>
          <cell r="D745" t="str">
            <v>RIDE ON Z | Krátké rukavice | modré</v>
          </cell>
          <cell r="H745">
            <v>325</v>
          </cell>
          <cell r="I745">
            <v>12.5</v>
          </cell>
          <cell r="J745">
            <v>12.5</v>
          </cell>
          <cell r="K745">
            <v>25.57</v>
          </cell>
          <cell r="L745">
            <v>8.75</v>
          </cell>
          <cell r="M745">
            <v>45</v>
          </cell>
          <cell r="N745">
            <v>24</v>
          </cell>
          <cell r="O745">
            <v>24</v>
          </cell>
          <cell r="P745">
            <v>590</v>
          </cell>
        </row>
        <row r="746">
          <cell r="A746" t="str">
            <v>4523-019X</v>
          </cell>
          <cell r="B746" t="str">
            <v>RIDE ON Z1 | Dlouhé rukavice | černé</v>
          </cell>
          <cell r="C746" t="str">
            <v>RIDE ON Z1 | Long gloves | black</v>
          </cell>
          <cell r="D746" t="str">
            <v>RIDE ON Z1 | Dlouhé rukavice | černé</v>
          </cell>
          <cell r="H746">
            <v>490</v>
          </cell>
          <cell r="I746">
            <v>20.309999999999999</v>
          </cell>
          <cell r="J746">
            <v>20.309999999999999</v>
          </cell>
          <cell r="K746">
            <v>39.770000000000003</v>
          </cell>
          <cell r="L746">
            <v>14.22</v>
          </cell>
          <cell r="M746">
            <v>70</v>
          </cell>
          <cell r="N746">
            <v>39</v>
          </cell>
          <cell r="O746">
            <v>39</v>
          </cell>
          <cell r="P746">
            <v>890</v>
          </cell>
        </row>
        <row r="747">
          <cell r="A747" t="str">
            <v>4523-012X</v>
          </cell>
          <cell r="B747" t="str">
            <v>RIDE ON Z1 | Dlouhé rukavice | fluo</v>
          </cell>
          <cell r="C747" t="str">
            <v>RIDE ON Z1 | Long gloves | fluo</v>
          </cell>
          <cell r="D747" t="str">
            <v>RIDE ON Z1 | Dlouhé rukavice | fluo</v>
          </cell>
          <cell r="H747">
            <v>490</v>
          </cell>
          <cell r="I747">
            <v>20.309999999999999</v>
          </cell>
          <cell r="J747">
            <v>20.309999999999999</v>
          </cell>
          <cell r="K747">
            <v>39.770000000000003</v>
          </cell>
          <cell r="L747">
            <v>14.22</v>
          </cell>
          <cell r="M747">
            <v>70</v>
          </cell>
          <cell r="N747">
            <v>39</v>
          </cell>
          <cell r="O747">
            <v>39</v>
          </cell>
          <cell r="P747">
            <v>890</v>
          </cell>
        </row>
        <row r="748">
          <cell r="A748" t="str">
            <v>4523-014X</v>
          </cell>
          <cell r="B748" t="str">
            <v>RIDE ON Z1 | Dlouhé rukavice | tmavě modré</v>
          </cell>
          <cell r="C748" t="str">
            <v>RIDE ON Z1 | Long gloves | dark blue</v>
          </cell>
          <cell r="D748" t="str">
            <v>RIDE ON Z1 | Dlouhé rukavice | tmavě modré</v>
          </cell>
          <cell r="H748">
            <v>490</v>
          </cell>
          <cell r="I748">
            <v>20.309999999999999</v>
          </cell>
          <cell r="J748">
            <v>20.309999999999999</v>
          </cell>
          <cell r="K748">
            <v>39.770000000000003</v>
          </cell>
          <cell r="L748">
            <v>14.22</v>
          </cell>
          <cell r="M748">
            <v>70</v>
          </cell>
          <cell r="N748">
            <v>39</v>
          </cell>
          <cell r="O748">
            <v>39</v>
          </cell>
          <cell r="P748">
            <v>890</v>
          </cell>
        </row>
        <row r="749">
          <cell r="A749" t="str">
            <v>4523-015X</v>
          </cell>
          <cell r="B749" t="str">
            <v>RIDE ON Z1 | Dlouhé rukavice | khaki</v>
          </cell>
          <cell r="C749" t="str">
            <v>RIDE ON Z1 | Long gloves | khaki</v>
          </cell>
          <cell r="D749" t="str">
            <v>RIDE ON Z1 | Dlouhé rukavice | khaki</v>
          </cell>
          <cell r="H749">
            <v>490</v>
          </cell>
          <cell r="I749">
            <v>20.309999999999999</v>
          </cell>
          <cell r="J749">
            <v>20.309999999999999</v>
          </cell>
          <cell r="K749">
            <v>39.770000000000003</v>
          </cell>
          <cell r="L749">
            <v>14.22</v>
          </cell>
          <cell r="M749">
            <v>70</v>
          </cell>
          <cell r="N749">
            <v>39</v>
          </cell>
          <cell r="O749">
            <v>39</v>
          </cell>
          <cell r="P749">
            <v>890</v>
          </cell>
        </row>
        <row r="750">
          <cell r="A750" t="str">
            <v>4541-021X</v>
          </cell>
          <cell r="B750" t="str">
            <v>RIDE ON Z1 | Zimní rukavice neopren | černé</v>
          </cell>
          <cell r="C750" t="str">
            <v>RIDE ON Z1 | Winter neopren gloves | black</v>
          </cell>
          <cell r="D750" t="str">
            <v>RIDE ON Z1 | Zimní rukavice neopren | černé</v>
          </cell>
          <cell r="H750">
            <v>545</v>
          </cell>
          <cell r="I750">
            <v>22.92</v>
          </cell>
          <cell r="J750">
            <v>22.92</v>
          </cell>
          <cell r="K750">
            <v>45.45</v>
          </cell>
          <cell r="L750">
            <v>16.04</v>
          </cell>
          <cell r="M750">
            <v>80</v>
          </cell>
          <cell r="N750">
            <v>44</v>
          </cell>
          <cell r="O750">
            <v>44</v>
          </cell>
          <cell r="P750">
            <v>990</v>
          </cell>
        </row>
        <row r="751">
          <cell r="A751" t="str">
            <v>0019-211X</v>
          </cell>
          <cell r="B751" t="str">
            <v>RIDE ON Z | Ponožky | bílé/šedé</v>
          </cell>
          <cell r="C751" t="str">
            <v>RIDE ON Z | Socks | white/grey</v>
          </cell>
          <cell r="D751" t="str">
            <v>RIDE ON Z | Ponožky | bílé/šedé</v>
          </cell>
          <cell r="H751">
            <v>137</v>
          </cell>
          <cell r="I751">
            <v>5.16</v>
          </cell>
          <cell r="J751">
            <v>5.16</v>
          </cell>
          <cell r="K751">
            <v>10.23</v>
          </cell>
          <cell r="L751">
            <v>3.61</v>
          </cell>
          <cell r="M751">
            <v>18</v>
          </cell>
          <cell r="N751">
            <v>9.9</v>
          </cell>
          <cell r="O751">
            <v>9.9</v>
          </cell>
          <cell r="P751">
            <v>249</v>
          </cell>
        </row>
        <row r="752">
          <cell r="A752" t="str">
            <v>0019-212X</v>
          </cell>
          <cell r="B752" t="str">
            <v>RIDE ON Z | Ponožky | bílé/červené</v>
          </cell>
          <cell r="C752" t="str">
            <v>RIDE ON Z | Socks | white/red</v>
          </cell>
          <cell r="D752" t="str">
            <v>RIDE ON Z | Ponožky | bílé/červené</v>
          </cell>
          <cell r="H752">
            <v>137</v>
          </cell>
          <cell r="I752">
            <v>5.16</v>
          </cell>
          <cell r="J752">
            <v>5.16</v>
          </cell>
          <cell r="K752">
            <v>10.23</v>
          </cell>
          <cell r="L752">
            <v>3.61</v>
          </cell>
          <cell r="M752">
            <v>18</v>
          </cell>
          <cell r="N752">
            <v>9.9</v>
          </cell>
          <cell r="O752">
            <v>9.9</v>
          </cell>
          <cell r="P752">
            <v>249</v>
          </cell>
        </row>
        <row r="753">
          <cell r="A753" t="str">
            <v>0019-213X</v>
          </cell>
          <cell r="B753" t="str">
            <v>RIDE ON Z | Ponožky | černé</v>
          </cell>
          <cell r="C753" t="str">
            <v>RIDE ON Z | Socks | black</v>
          </cell>
          <cell r="D753" t="str">
            <v>RIDE ON Z | Ponožky | černé</v>
          </cell>
          <cell r="H753">
            <v>137</v>
          </cell>
          <cell r="I753">
            <v>5.16</v>
          </cell>
          <cell r="J753">
            <v>5.16</v>
          </cell>
          <cell r="K753">
            <v>10.23</v>
          </cell>
          <cell r="L753">
            <v>3.61</v>
          </cell>
          <cell r="M753">
            <v>18</v>
          </cell>
          <cell r="N753">
            <v>9.9</v>
          </cell>
          <cell r="O753">
            <v>9.9</v>
          </cell>
          <cell r="P753">
            <v>249</v>
          </cell>
        </row>
        <row r="754">
          <cell r="A754" t="str">
            <v>0019-214X</v>
          </cell>
          <cell r="B754" t="str">
            <v>RIDE ON Z | Ponožky | šedé</v>
          </cell>
          <cell r="C754" t="str">
            <v>RIDE ON Z | Socks | grey</v>
          </cell>
          <cell r="D754" t="str">
            <v>RIDE ON Z | Ponožky | šedé</v>
          </cell>
          <cell r="H754">
            <v>137</v>
          </cell>
          <cell r="I754">
            <v>5.16</v>
          </cell>
          <cell r="J754">
            <v>5.16</v>
          </cell>
          <cell r="K754">
            <v>10.23</v>
          </cell>
          <cell r="L754">
            <v>3.61</v>
          </cell>
          <cell r="M754">
            <v>18</v>
          </cell>
          <cell r="N754">
            <v>9.9</v>
          </cell>
          <cell r="O754">
            <v>9.9</v>
          </cell>
          <cell r="P754">
            <v>249</v>
          </cell>
        </row>
        <row r="755">
          <cell r="A755" t="str">
            <v>0019-215X</v>
          </cell>
          <cell r="B755" t="str">
            <v>RIDE ON Z | Ponožky | modré</v>
          </cell>
          <cell r="C755" t="str">
            <v>RIDE ON Z | Socks | blue</v>
          </cell>
          <cell r="D755" t="str">
            <v>RIDE ON Z | Ponožky | modré</v>
          </cell>
          <cell r="H755">
            <v>137</v>
          </cell>
          <cell r="I755">
            <v>5.16</v>
          </cell>
          <cell r="J755">
            <v>5.16</v>
          </cell>
          <cell r="K755">
            <v>10.23</v>
          </cell>
          <cell r="L755">
            <v>3.61</v>
          </cell>
          <cell r="M755">
            <v>18</v>
          </cell>
          <cell r="N755">
            <v>9.9</v>
          </cell>
          <cell r="O755">
            <v>9.9</v>
          </cell>
          <cell r="P755">
            <v>249</v>
          </cell>
        </row>
        <row r="756">
          <cell r="A756" t="str">
            <v>0019-216X</v>
          </cell>
          <cell r="B756" t="str">
            <v>RIDE ON Z | Ponožky | červené</v>
          </cell>
          <cell r="C756" t="str">
            <v>RIDE ON Z | Socks | red</v>
          </cell>
          <cell r="D756" t="str">
            <v>RIDE ON Z | Ponožky | červené</v>
          </cell>
          <cell r="H756">
            <v>137</v>
          </cell>
          <cell r="I756">
            <v>5.16</v>
          </cell>
          <cell r="J756">
            <v>5.16</v>
          </cell>
          <cell r="K756">
            <v>10.23</v>
          </cell>
          <cell r="L756">
            <v>3.61</v>
          </cell>
          <cell r="M756">
            <v>18</v>
          </cell>
          <cell r="N756">
            <v>9.9</v>
          </cell>
          <cell r="O756">
            <v>9.9</v>
          </cell>
          <cell r="P756">
            <v>249</v>
          </cell>
        </row>
        <row r="757">
          <cell r="A757" t="str">
            <v>0019-217X</v>
          </cell>
          <cell r="B757" t="str">
            <v>RIDE ON Z | Ponožky | růžové</v>
          </cell>
          <cell r="C757" t="str">
            <v>RIDE ON Z | Socks | pink</v>
          </cell>
          <cell r="D757" t="str">
            <v>RIDE ON Z | Ponožky | růžové</v>
          </cell>
          <cell r="H757">
            <v>137</v>
          </cell>
          <cell r="I757">
            <v>5.16</v>
          </cell>
          <cell r="J757">
            <v>5.16</v>
          </cell>
          <cell r="K757">
            <v>10.23</v>
          </cell>
          <cell r="L757">
            <v>3.61</v>
          </cell>
          <cell r="M757">
            <v>18</v>
          </cell>
          <cell r="N757">
            <v>9.9</v>
          </cell>
          <cell r="O757">
            <v>9.9</v>
          </cell>
          <cell r="P757">
            <v>249</v>
          </cell>
        </row>
        <row r="758">
          <cell r="A758" t="str">
            <v>0019-218X</v>
          </cell>
          <cell r="B758" t="str">
            <v>RIDE ON Z | Ponožky | fluo</v>
          </cell>
          <cell r="C758" t="str">
            <v>RIDE ON Z | Socks | fluo</v>
          </cell>
          <cell r="D758" t="str">
            <v>RIDE ON Z | Ponožky | fluo</v>
          </cell>
          <cell r="H758">
            <v>137</v>
          </cell>
          <cell r="I758">
            <v>5.16</v>
          </cell>
          <cell r="J758">
            <v>5.16</v>
          </cell>
          <cell r="K758">
            <v>10.23</v>
          </cell>
          <cell r="L758">
            <v>3.61</v>
          </cell>
          <cell r="M758">
            <v>18</v>
          </cell>
          <cell r="N758">
            <v>9.9</v>
          </cell>
          <cell r="O758">
            <v>9.9</v>
          </cell>
          <cell r="P758">
            <v>249</v>
          </cell>
        </row>
        <row r="759">
          <cell r="A759" t="str">
            <v>0014-211X</v>
          </cell>
          <cell r="B759" t="str">
            <v>RIDE ON Z | Ponožky vysoké | bílé/šedé</v>
          </cell>
          <cell r="C759" t="str">
            <v>RIDE ON Z | Socks high | white/grey</v>
          </cell>
          <cell r="D759" t="str">
            <v>RIDE ON Z | Ponožky vysoké | bílé/šedé</v>
          </cell>
          <cell r="H759">
            <v>165</v>
          </cell>
          <cell r="I759">
            <v>6.2</v>
          </cell>
          <cell r="J759">
            <v>6.2</v>
          </cell>
          <cell r="K759">
            <v>12.5</v>
          </cell>
          <cell r="L759">
            <v>4.34</v>
          </cell>
          <cell r="M759">
            <v>22</v>
          </cell>
          <cell r="N759">
            <v>11.9</v>
          </cell>
          <cell r="O759">
            <v>11.9</v>
          </cell>
          <cell r="P759">
            <v>299</v>
          </cell>
        </row>
        <row r="760">
          <cell r="A760" t="str">
            <v>0014-212X</v>
          </cell>
          <cell r="B760" t="str">
            <v>RIDE ON Z | Ponožky vysoké | bílé/červené</v>
          </cell>
          <cell r="C760" t="str">
            <v>RIDE ON Z | Socks high | white/red</v>
          </cell>
          <cell r="D760" t="str">
            <v>RIDE ON Z | Ponožky vysoké | bílé/červené</v>
          </cell>
          <cell r="H760">
            <v>165</v>
          </cell>
          <cell r="I760">
            <v>6.2</v>
          </cell>
          <cell r="J760">
            <v>6.2</v>
          </cell>
          <cell r="K760">
            <v>12.5</v>
          </cell>
          <cell r="L760">
            <v>4.34</v>
          </cell>
          <cell r="M760">
            <v>22</v>
          </cell>
          <cell r="N760">
            <v>11.9</v>
          </cell>
          <cell r="O760">
            <v>11.9</v>
          </cell>
          <cell r="P760">
            <v>299</v>
          </cell>
        </row>
        <row r="761">
          <cell r="A761" t="str">
            <v>0014-213X</v>
          </cell>
          <cell r="B761" t="str">
            <v>RIDE ON Z | Ponožky vysoké | černé</v>
          </cell>
          <cell r="C761" t="str">
            <v>RIDE ON Z | Socks high | black</v>
          </cell>
          <cell r="D761" t="str">
            <v>RIDE ON Z | Ponožky vysoké | černé</v>
          </cell>
          <cell r="H761">
            <v>165</v>
          </cell>
          <cell r="I761">
            <v>6.2</v>
          </cell>
          <cell r="J761">
            <v>6.2</v>
          </cell>
          <cell r="K761">
            <v>12.5</v>
          </cell>
          <cell r="L761">
            <v>4.34</v>
          </cell>
          <cell r="M761">
            <v>22</v>
          </cell>
          <cell r="N761">
            <v>11.9</v>
          </cell>
          <cell r="O761">
            <v>11.9</v>
          </cell>
          <cell r="P761">
            <v>299</v>
          </cell>
        </row>
        <row r="762">
          <cell r="A762" t="str">
            <v>0014-214X</v>
          </cell>
          <cell r="B762" t="str">
            <v>RIDE ON Z | Ponožky vysoké | šedé</v>
          </cell>
          <cell r="C762" t="str">
            <v>RIDE ON Z | Socks high | grey</v>
          </cell>
          <cell r="D762" t="str">
            <v>RIDE ON Z | Ponožky vysoké | šedé</v>
          </cell>
          <cell r="H762">
            <v>165</v>
          </cell>
          <cell r="I762">
            <v>6.2</v>
          </cell>
          <cell r="J762">
            <v>6.2</v>
          </cell>
          <cell r="K762">
            <v>12.5</v>
          </cell>
          <cell r="L762">
            <v>4.34</v>
          </cell>
          <cell r="M762">
            <v>22</v>
          </cell>
          <cell r="N762">
            <v>11.9</v>
          </cell>
          <cell r="O762">
            <v>11.9</v>
          </cell>
          <cell r="P762">
            <v>299</v>
          </cell>
        </row>
        <row r="763">
          <cell r="A763" t="str">
            <v>0014-215X</v>
          </cell>
          <cell r="B763" t="str">
            <v>RIDE ON Z | Ponožky vysoké | modré</v>
          </cell>
          <cell r="C763" t="str">
            <v>RIDE ON Z | Socks high | blue</v>
          </cell>
          <cell r="D763" t="str">
            <v>RIDE ON Z | Ponožky vysoké | modré</v>
          </cell>
          <cell r="H763">
            <v>165</v>
          </cell>
          <cell r="I763">
            <v>6.2</v>
          </cell>
          <cell r="J763">
            <v>6.2</v>
          </cell>
          <cell r="K763">
            <v>12.5</v>
          </cell>
          <cell r="L763">
            <v>4.34</v>
          </cell>
          <cell r="M763">
            <v>22</v>
          </cell>
          <cell r="N763">
            <v>11.9</v>
          </cell>
          <cell r="O763">
            <v>11.9</v>
          </cell>
          <cell r="P763">
            <v>299</v>
          </cell>
        </row>
        <row r="764">
          <cell r="A764" t="str">
            <v>0014-216X</v>
          </cell>
          <cell r="B764" t="str">
            <v>RIDE ON Z | Ponožky vysoké | červené</v>
          </cell>
          <cell r="C764" t="str">
            <v>RIDE ON Z | Socks high | red</v>
          </cell>
          <cell r="D764" t="str">
            <v>RIDE ON Z | Ponožky vysoké | červené</v>
          </cell>
          <cell r="H764">
            <v>165</v>
          </cell>
          <cell r="I764">
            <v>6.2</v>
          </cell>
          <cell r="J764">
            <v>6.2</v>
          </cell>
          <cell r="K764">
            <v>12.5</v>
          </cell>
          <cell r="L764">
            <v>4.34</v>
          </cell>
          <cell r="M764">
            <v>22</v>
          </cell>
          <cell r="N764">
            <v>11.9</v>
          </cell>
          <cell r="O764">
            <v>11.9</v>
          </cell>
          <cell r="P764">
            <v>299</v>
          </cell>
        </row>
        <row r="765">
          <cell r="A765" t="str">
            <v>0014-217X</v>
          </cell>
          <cell r="B765" t="str">
            <v>RIDE ON Z | Ponožky vysoké | růžové</v>
          </cell>
          <cell r="C765" t="str">
            <v>RIDE ON Z | Socks high | pink</v>
          </cell>
          <cell r="D765" t="str">
            <v>RIDE ON Z | Ponožky vysoké | růžové</v>
          </cell>
          <cell r="H765">
            <v>165</v>
          </cell>
          <cell r="I765">
            <v>6.2</v>
          </cell>
          <cell r="J765">
            <v>6.2</v>
          </cell>
          <cell r="K765">
            <v>12.5</v>
          </cell>
          <cell r="L765">
            <v>4.34</v>
          </cell>
          <cell r="M765">
            <v>22</v>
          </cell>
          <cell r="N765">
            <v>11.9</v>
          </cell>
          <cell r="O765">
            <v>11.9</v>
          </cell>
          <cell r="P765">
            <v>299</v>
          </cell>
        </row>
        <row r="766">
          <cell r="A766" t="str">
            <v>0014-218X</v>
          </cell>
          <cell r="B766" t="str">
            <v>RIDE ON Z | Ponožky vysoké | fluo</v>
          </cell>
          <cell r="C766" t="str">
            <v>RIDE ON Z | Socks high | fluo</v>
          </cell>
          <cell r="D766" t="str">
            <v>RIDE ON Z | Ponožky vysoké | fluo</v>
          </cell>
          <cell r="H766">
            <v>165</v>
          </cell>
          <cell r="I766">
            <v>6.2</v>
          </cell>
          <cell r="J766">
            <v>6.2</v>
          </cell>
          <cell r="K766">
            <v>12.5</v>
          </cell>
          <cell r="L766">
            <v>4.34</v>
          </cell>
          <cell r="M766">
            <v>22</v>
          </cell>
          <cell r="N766">
            <v>11.9</v>
          </cell>
          <cell r="O766">
            <v>11.9</v>
          </cell>
          <cell r="P766">
            <v>299</v>
          </cell>
        </row>
        <row r="767">
          <cell r="A767" t="str">
            <v>0011-311X</v>
          </cell>
          <cell r="B767" t="str">
            <v>RIDE ON Z1 Ponožky vysoké VERANO | bílé</v>
          </cell>
          <cell r="C767" t="str">
            <v>RIDE ON Z1 Socks high VERANO | white</v>
          </cell>
          <cell r="D767" t="str">
            <v>RIDE ON Z1 Ponožky vysoké VERANO | bílé</v>
          </cell>
          <cell r="H767">
            <v>192</v>
          </cell>
          <cell r="I767">
            <v>7.24</v>
          </cell>
          <cell r="J767">
            <v>7.24</v>
          </cell>
          <cell r="K767">
            <v>14.2</v>
          </cell>
          <cell r="L767">
            <v>5.07</v>
          </cell>
          <cell r="M767">
            <v>25</v>
          </cell>
          <cell r="N767">
            <v>13.9</v>
          </cell>
          <cell r="O767">
            <v>13.9</v>
          </cell>
          <cell r="P767">
            <v>349</v>
          </cell>
        </row>
        <row r="768">
          <cell r="A768" t="str">
            <v>0011-312X</v>
          </cell>
          <cell r="B768" t="str">
            <v>RIDE ON Z1 Ponožky vysoké VERANO | černé</v>
          </cell>
          <cell r="C768" t="str">
            <v>RIDE ON Z1 Socks high VERANO | black</v>
          </cell>
          <cell r="D768" t="str">
            <v>RIDE ON Z1 Ponožky vysoké VERANO | černé</v>
          </cell>
          <cell r="H768">
            <v>192</v>
          </cell>
          <cell r="I768">
            <v>7.24</v>
          </cell>
          <cell r="J768">
            <v>7.24</v>
          </cell>
          <cell r="K768">
            <v>14.2</v>
          </cell>
          <cell r="L768">
            <v>5.07</v>
          </cell>
          <cell r="M768">
            <v>25</v>
          </cell>
          <cell r="N768">
            <v>13.9</v>
          </cell>
          <cell r="O768">
            <v>13.9</v>
          </cell>
          <cell r="P768">
            <v>349</v>
          </cell>
        </row>
        <row r="769">
          <cell r="A769" t="str">
            <v>0011-314X</v>
          </cell>
          <cell r="B769" t="str">
            <v>RIDE ON Z1 Ponožky vysoké VERANO | fluo</v>
          </cell>
          <cell r="C769" t="str">
            <v>RIDE ON Z1 Socks high VERANO | fluo</v>
          </cell>
          <cell r="D769" t="str">
            <v>RIDE ON Z1 Ponožky vysoké VERANO | fluo</v>
          </cell>
          <cell r="H769">
            <v>192</v>
          </cell>
          <cell r="I769">
            <v>7.24</v>
          </cell>
          <cell r="J769">
            <v>7.24</v>
          </cell>
          <cell r="K769">
            <v>14.2</v>
          </cell>
          <cell r="L769">
            <v>5.07</v>
          </cell>
          <cell r="M769">
            <v>25</v>
          </cell>
          <cell r="N769">
            <v>13.9</v>
          </cell>
          <cell r="O769">
            <v>13.9</v>
          </cell>
          <cell r="P769">
            <v>349</v>
          </cell>
        </row>
        <row r="770">
          <cell r="A770" t="str">
            <v>0011-313X</v>
          </cell>
          <cell r="B770" t="str">
            <v>RIDE ON Z1 Ponožky vysoké VERANO | modré</v>
          </cell>
          <cell r="C770" t="str">
            <v>RIDE ON Z1 Socks high VERANO | blue</v>
          </cell>
          <cell r="D770" t="str">
            <v>RIDE ON Z1 Ponožky vysoké VERANO | modré</v>
          </cell>
          <cell r="H770">
            <v>192</v>
          </cell>
          <cell r="I770">
            <v>7.24</v>
          </cell>
          <cell r="J770">
            <v>7.24</v>
          </cell>
          <cell r="K770">
            <v>14.2</v>
          </cell>
          <cell r="L770">
            <v>5.07</v>
          </cell>
          <cell r="M770">
            <v>25</v>
          </cell>
          <cell r="N770">
            <v>13.9</v>
          </cell>
          <cell r="O770">
            <v>13.9</v>
          </cell>
          <cell r="P770">
            <v>349</v>
          </cell>
        </row>
        <row r="772">
          <cell r="B772" t="str">
            <v>NORDIC Z</v>
          </cell>
          <cell r="C772" t="str">
            <v>NORDIC Z</v>
          </cell>
          <cell r="D772" t="str">
            <v>NORDIC Z</v>
          </cell>
        </row>
        <row r="773">
          <cell r="A773" t="str">
            <v>4548-022X</v>
          </cell>
          <cell r="B773" t="str">
            <v>NORDIC Z | Rukavice LOBSTER | černé</v>
          </cell>
          <cell r="C773" t="str">
            <v>NORDIC Z | Gloves LOBSTER | black</v>
          </cell>
          <cell r="D773" t="str">
            <v>NORDIC Z | Rukavice LOBSTER | černé</v>
          </cell>
          <cell r="H773">
            <v>821</v>
          </cell>
          <cell r="I773">
            <v>30.73</v>
          </cell>
          <cell r="J773">
            <v>30.73</v>
          </cell>
          <cell r="K773">
            <v>62.5</v>
          </cell>
          <cell r="L773">
            <v>21.51</v>
          </cell>
          <cell r="M773">
            <v>110</v>
          </cell>
          <cell r="N773">
            <v>59</v>
          </cell>
          <cell r="O773">
            <v>59</v>
          </cell>
          <cell r="P773">
            <v>1490</v>
          </cell>
        </row>
        <row r="774">
          <cell r="A774" t="str">
            <v>0018-022X</v>
          </cell>
          <cell r="B774" t="str">
            <v>NORDIC Z | Ponožky | černé</v>
          </cell>
          <cell r="C774" t="str">
            <v>NORDIC Z | Socks | black</v>
          </cell>
          <cell r="D774" t="str">
            <v>NORDIC Z | Ponožky | černé</v>
          </cell>
          <cell r="H774">
            <v>215</v>
          </cell>
          <cell r="I774">
            <v>8.2799999999999994</v>
          </cell>
          <cell r="J774">
            <v>8.2799999999999994</v>
          </cell>
          <cell r="K774">
            <v>17.05</v>
          </cell>
          <cell r="L774">
            <v>5.8</v>
          </cell>
          <cell r="M774">
            <v>30</v>
          </cell>
          <cell r="N774">
            <v>15.9</v>
          </cell>
          <cell r="O774">
            <v>15.9</v>
          </cell>
          <cell r="P774">
            <v>390</v>
          </cell>
        </row>
        <row r="776">
          <cell r="B776" t="str">
            <v>KALAS Z</v>
          </cell>
          <cell r="C776" t="str">
            <v>KALAS Z</v>
          </cell>
          <cell r="D776" t="str">
            <v>KALAS Z</v>
          </cell>
        </row>
        <row r="777">
          <cell r="A777" t="str">
            <v xml:space="preserve">4115-207X </v>
          </cell>
          <cell r="B777" t="str">
            <v>KALAS Z Letní čepice | fluo</v>
          </cell>
          <cell r="C777" t="str">
            <v>KALAS Z Summer cap | fluo</v>
          </cell>
          <cell r="D777" t="str">
            <v>KALAS Z Letní čepice | fluo</v>
          </cell>
          <cell r="H777">
            <v>270</v>
          </cell>
          <cell r="I777">
            <v>10.36</v>
          </cell>
          <cell r="J777">
            <v>10.36</v>
          </cell>
          <cell r="K777">
            <v>19.89</v>
          </cell>
          <cell r="L777">
            <v>7.25</v>
          </cell>
          <cell r="M777">
            <v>35</v>
          </cell>
          <cell r="N777">
            <v>19.899999999999999</v>
          </cell>
          <cell r="O777">
            <v>19.899999999999999</v>
          </cell>
          <cell r="P777">
            <v>490</v>
          </cell>
        </row>
        <row r="778">
          <cell r="A778" t="str">
            <v xml:space="preserve">4115-201X </v>
          </cell>
          <cell r="B778" t="str">
            <v>KALAS Z Letní čepice | bílá</v>
          </cell>
          <cell r="C778" t="str">
            <v>KALAS Z Summer cap | white</v>
          </cell>
          <cell r="D778" t="str">
            <v>KALAS Z Letní čepice | bílá</v>
          </cell>
          <cell r="H778">
            <v>270</v>
          </cell>
          <cell r="I778">
            <v>10.36</v>
          </cell>
          <cell r="J778">
            <v>10.36</v>
          </cell>
          <cell r="K778">
            <v>19.89</v>
          </cell>
          <cell r="L778">
            <v>7.25</v>
          </cell>
          <cell r="M778">
            <v>35</v>
          </cell>
          <cell r="N778">
            <v>19.899999999999999</v>
          </cell>
          <cell r="O778">
            <v>19.899999999999999</v>
          </cell>
          <cell r="P778">
            <v>490</v>
          </cell>
        </row>
        <row r="779">
          <cell r="A779" t="str">
            <v>NOVÝ KÓD</v>
          </cell>
          <cell r="B779" t="str">
            <v>KALAS Z Zimní čepice pod přilbu | černá</v>
          </cell>
          <cell r="D779" t="str">
            <v>KALAS Z Zimní čepice pod přilbu | černá</v>
          </cell>
          <cell r="H779">
            <v>270</v>
          </cell>
          <cell r="I779">
            <v>10.36</v>
          </cell>
          <cell r="J779">
            <v>10.36</v>
          </cell>
          <cell r="K779">
            <v>19.89</v>
          </cell>
          <cell r="L779">
            <v>7.25</v>
          </cell>
          <cell r="M779">
            <v>35</v>
          </cell>
          <cell r="N779">
            <v>19.899999999999999</v>
          </cell>
          <cell r="O779">
            <v>19.899999999999999</v>
          </cell>
          <cell r="P779">
            <v>490</v>
          </cell>
        </row>
        <row r="780">
          <cell r="A780" t="str">
            <v>4931-921X</v>
          </cell>
          <cell r="B780" t="str">
            <v>KALAS Z Prací pytlík VELKÝ</v>
          </cell>
          <cell r="C780" t="str">
            <v>KALAS Z Washing bag BIG</v>
          </cell>
          <cell r="D780" t="str">
            <v>KALAS Z Prací pytlík VELKÝ</v>
          </cell>
          <cell r="H780">
            <v>215</v>
          </cell>
          <cell r="I780">
            <v>8.2799999999999994</v>
          </cell>
          <cell r="J780">
            <v>8.2799999999999994</v>
          </cell>
          <cell r="K780">
            <v>17.05</v>
          </cell>
          <cell r="L780">
            <v>5.8</v>
          </cell>
          <cell r="M780">
            <v>30</v>
          </cell>
          <cell r="N780">
            <v>15.9</v>
          </cell>
          <cell r="O780">
            <v>15.9</v>
          </cell>
          <cell r="P780">
            <v>390</v>
          </cell>
        </row>
        <row r="781">
          <cell r="A781" t="str">
            <v>0047-021X</v>
          </cell>
          <cell r="B781" t="str">
            <v>KALAS Z Šátek | černý</v>
          </cell>
          <cell r="C781" t="str">
            <v>KALAS Z Tube | black</v>
          </cell>
          <cell r="D781" t="str">
            <v>KALAS Z Šátek | černý</v>
          </cell>
          <cell r="H781">
            <v>160</v>
          </cell>
          <cell r="I781">
            <v>6.2</v>
          </cell>
          <cell r="J781">
            <v>6.2</v>
          </cell>
          <cell r="K781">
            <v>12.5</v>
          </cell>
          <cell r="L781">
            <v>4.34</v>
          </cell>
          <cell r="M781">
            <v>22</v>
          </cell>
          <cell r="N781">
            <v>11.9</v>
          </cell>
          <cell r="O781">
            <v>11.9</v>
          </cell>
          <cell r="P781">
            <v>290</v>
          </cell>
        </row>
        <row r="782">
          <cell r="A782" t="str">
            <v>0047-022X</v>
          </cell>
          <cell r="B782" t="str">
            <v>KALAS Z Šátek | červený</v>
          </cell>
          <cell r="C782" t="str">
            <v>KALAS Z Tube | red</v>
          </cell>
          <cell r="D782" t="str">
            <v>KALAS Z Šátek | červený</v>
          </cell>
          <cell r="H782">
            <v>160</v>
          </cell>
          <cell r="I782">
            <v>6.2</v>
          </cell>
          <cell r="J782">
            <v>6.2</v>
          </cell>
          <cell r="K782">
            <v>12.5</v>
          </cell>
          <cell r="L782">
            <v>4.34</v>
          </cell>
          <cell r="M782">
            <v>22</v>
          </cell>
          <cell r="N782">
            <v>11.9</v>
          </cell>
          <cell r="O782">
            <v>11.9</v>
          </cell>
          <cell r="P782">
            <v>290</v>
          </cell>
        </row>
        <row r="783">
          <cell r="A783" t="str">
            <v>0047-023X</v>
          </cell>
          <cell r="B783" t="str">
            <v>KALAS Z Šátek | modrý</v>
          </cell>
          <cell r="C783" t="str">
            <v>KALAS Z Tube | blue</v>
          </cell>
          <cell r="D783" t="str">
            <v>KALAS Z Šátek | modrý</v>
          </cell>
          <cell r="H783">
            <v>160</v>
          </cell>
          <cell r="I783">
            <v>6.2</v>
          </cell>
          <cell r="J783">
            <v>6.2</v>
          </cell>
          <cell r="K783">
            <v>12.5</v>
          </cell>
          <cell r="L783">
            <v>4.34</v>
          </cell>
          <cell r="M783">
            <v>22</v>
          </cell>
          <cell r="N783">
            <v>11.9</v>
          </cell>
          <cell r="O783">
            <v>11.9</v>
          </cell>
          <cell r="P783">
            <v>290</v>
          </cell>
        </row>
        <row r="784">
          <cell r="A784" t="str">
            <v>0026-021X</v>
          </cell>
          <cell r="B784" t="str">
            <v>KALAS Z Bidon 0,5l | bílý</v>
          </cell>
          <cell r="C784" t="str">
            <v>KALAS Z Bidon 0,5l | white</v>
          </cell>
          <cell r="D784" t="str">
            <v>KALAS Z Bidon 0,5l | bílý</v>
          </cell>
          <cell r="H784">
            <v>93</v>
          </cell>
          <cell r="I784">
            <v>3.59</v>
          </cell>
          <cell r="J784">
            <v>3.59</v>
          </cell>
          <cell r="K784">
            <v>7.95</v>
          </cell>
          <cell r="L784">
            <v>2.5099999999999998</v>
          </cell>
          <cell r="M784">
            <v>14</v>
          </cell>
          <cell r="N784">
            <v>6.9</v>
          </cell>
          <cell r="O784">
            <v>6.9</v>
          </cell>
          <cell r="P784">
            <v>169</v>
          </cell>
        </row>
        <row r="785">
          <cell r="A785" t="str">
            <v>0026-023X</v>
          </cell>
          <cell r="B785" t="str">
            <v>KALAS Z Bidon 0,5l | černý</v>
          </cell>
          <cell r="C785" t="str">
            <v>KALAS Z Bidon 0,5l | black</v>
          </cell>
          <cell r="D785" t="str">
            <v>KALAS Z Bidon 0,5l | černý</v>
          </cell>
          <cell r="H785">
            <v>93</v>
          </cell>
          <cell r="I785">
            <v>3.59</v>
          </cell>
          <cell r="J785">
            <v>3.59</v>
          </cell>
          <cell r="K785">
            <v>7.95</v>
          </cell>
          <cell r="L785">
            <v>2.5099999999999998</v>
          </cell>
          <cell r="M785">
            <v>14</v>
          </cell>
          <cell r="N785">
            <v>6.9</v>
          </cell>
          <cell r="O785">
            <v>6.9</v>
          </cell>
          <cell r="P785">
            <v>169</v>
          </cell>
        </row>
        <row r="786">
          <cell r="A786" t="str">
            <v>0026-024X</v>
          </cell>
          <cell r="B786" t="str">
            <v>KALAS Z Bidon 0,5l | neon růžová</v>
          </cell>
          <cell r="C786" t="str">
            <v>KALAS Z Bidon 0,5l | fluo pink</v>
          </cell>
          <cell r="D786" t="str">
            <v>KALAS Z Bidon 0,5l | neon růžová</v>
          </cell>
          <cell r="H786">
            <v>93</v>
          </cell>
          <cell r="I786">
            <v>3.59</v>
          </cell>
          <cell r="J786">
            <v>3.59</v>
          </cell>
          <cell r="K786">
            <v>7.95</v>
          </cell>
          <cell r="L786">
            <v>2.5099999999999998</v>
          </cell>
          <cell r="M786">
            <v>14</v>
          </cell>
          <cell r="N786">
            <v>6.9</v>
          </cell>
          <cell r="O786">
            <v>6.9</v>
          </cell>
          <cell r="P786">
            <v>169</v>
          </cell>
        </row>
        <row r="787">
          <cell r="A787" t="str">
            <v>0026-022X</v>
          </cell>
          <cell r="B787" t="str">
            <v>KALAS Z Bidon 0,5l | neon žlutá</v>
          </cell>
          <cell r="C787" t="str">
            <v>KALAS Z Bidon 0,5l | fluo yellow</v>
          </cell>
          <cell r="D787" t="str">
            <v>KALAS Z Bidon 0,5l | neon žlutá</v>
          </cell>
          <cell r="H787">
            <v>93</v>
          </cell>
          <cell r="I787">
            <v>3.59</v>
          </cell>
          <cell r="J787">
            <v>3.59</v>
          </cell>
          <cell r="K787">
            <v>7.95</v>
          </cell>
          <cell r="L787">
            <v>2.5099999999999998</v>
          </cell>
          <cell r="M787">
            <v>14</v>
          </cell>
          <cell r="N787">
            <v>6.9</v>
          </cell>
          <cell r="O787">
            <v>6.9</v>
          </cell>
          <cell r="P787">
            <v>169</v>
          </cell>
        </row>
        <row r="789">
          <cell r="B789" t="str">
            <v>TRIATLON   |   PÁNSKÉ OBLEČENÍ</v>
          </cell>
          <cell r="C789" t="str">
            <v>TRIATHLON    |   MEN</v>
          </cell>
          <cell r="D789" t="str">
            <v>TRIATLON   |   PÁNSKÉ OBLEČENÍ</v>
          </cell>
        </row>
        <row r="790">
          <cell r="A790" t="str">
            <v>8202-001X</v>
          </cell>
          <cell r="B790" t="str">
            <v>TRI PERFORM Z1 | Tílko | šedé | M</v>
          </cell>
          <cell r="C790" t="str">
            <v>TRI PERFORM Z1 | Top | grey | M</v>
          </cell>
          <cell r="D790" t="str">
            <v>TRI PERFORM Z1 | Tílko | šedé | M</v>
          </cell>
          <cell r="H790">
            <v>766</v>
          </cell>
          <cell r="I790">
            <v>28.13</v>
          </cell>
          <cell r="J790">
            <v>28.13</v>
          </cell>
          <cell r="K790">
            <v>53.98</v>
          </cell>
          <cell r="L790">
            <v>19.690000000000001</v>
          </cell>
          <cell r="M790">
            <v>95</v>
          </cell>
          <cell r="N790">
            <v>54</v>
          </cell>
          <cell r="O790">
            <v>54</v>
          </cell>
          <cell r="P790">
            <v>1390</v>
          </cell>
        </row>
        <row r="791">
          <cell r="A791" t="str">
            <v>8202-002X</v>
          </cell>
          <cell r="B791" t="str">
            <v>TRI PERFORM Z1 | Tílko | červené | M</v>
          </cell>
          <cell r="C791" t="str">
            <v>TRI PERFORM Z1 | Top | red | M</v>
          </cell>
          <cell r="D791" t="str">
            <v>TRI PERFORM Z1 | Tílko | červené | M</v>
          </cell>
          <cell r="H791">
            <v>766</v>
          </cell>
          <cell r="I791">
            <v>28.13</v>
          </cell>
          <cell r="J791">
            <v>28.13</v>
          </cell>
          <cell r="K791">
            <v>53.98</v>
          </cell>
          <cell r="L791">
            <v>19.690000000000001</v>
          </cell>
          <cell r="M791">
            <v>95</v>
          </cell>
          <cell r="N791">
            <v>54</v>
          </cell>
          <cell r="O791">
            <v>54</v>
          </cell>
          <cell r="P791">
            <v>1390</v>
          </cell>
        </row>
        <row r="792">
          <cell r="A792" t="str">
            <v>8204-001X</v>
          </cell>
          <cell r="B792" t="str">
            <v>TRI PERFORM Z1 | Kraťasy | šedé | M</v>
          </cell>
          <cell r="C792" t="str">
            <v>TRI PERFORM Z1 | Shorts | grey | M</v>
          </cell>
          <cell r="D792" t="str">
            <v>TRI PERFORM Z1 | Kraťasy | šedé | M</v>
          </cell>
          <cell r="H792">
            <v>1482</v>
          </cell>
          <cell r="I792">
            <v>56.77</v>
          </cell>
          <cell r="J792">
            <v>56.77</v>
          </cell>
          <cell r="K792">
            <v>110.8</v>
          </cell>
          <cell r="L792">
            <v>39.74</v>
          </cell>
          <cell r="M792">
            <v>195</v>
          </cell>
          <cell r="N792">
            <v>109</v>
          </cell>
          <cell r="O792">
            <v>109</v>
          </cell>
          <cell r="P792">
            <v>2690</v>
          </cell>
        </row>
        <row r="793">
          <cell r="A793" t="str">
            <v>8204-002X</v>
          </cell>
          <cell r="B793" t="str">
            <v>TRI PERFORM Z1 | Kraťasy | červené | M</v>
          </cell>
          <cell r="C793" t="str">
            <v>TRI PERFORM Z1 | Shorts | red | M</v>
          </cell>
          <cell r="D793" t="str">
            <v>TRI PERFORM Z1 | Kraťasy | červené | M</v>
          </cell>
          <cell r="H793">
            <v>1482</v>
          </cell>
          <cell r="I793">
            <v>56.77</v>
          </cell>
          <cell r="J793">
            <v>56.77</v>
          </cell>
          <cell r="K793">
            <v>110.8</v>
          </cell>
          <cell r="L793">
            <v>39.74</v>
          </cell>
          <cell r="M793">
            <v>195</v>
          </cell>
          <cell r="N793">
            <v>109</v>
          </cell>
          <cell r="O793">
            <v>109</v>
          </cell>
          <cell r="P793">
            <v>2690</v>
          </cell>
        </row>
        <row r="794">
          <cell r="A794" t="str">
            <v>8206-001X</v>
          </cell>
          <cell r="B794" t="str">
            <v>TRI PERFORM Z1 | Kombinéza | šedá | M</v>
          </cell>
          <cell r="C794" t="str">
            <v>TRI PERFORM Z1 | Skinsuit | grey | M</v>
          </cell>
          <cell r="D794" t="str">
            <v>TRI PERFORM Z1 | Kombinéza | šedá | M</v>
          </cell>
          <cell r="H794">
            <v>2694</v>
          </cell>
          <cell r="I794">
            <v>114.06</v>
          </cell>
          <cell r="J794">
            <v>114.06</v>
          </cell>
          <cell r="K794">
            <v>224.43</v>
          </cell>
          <cell r="L794">
            <v>79.84</v>
          </cell>
          <cell r="M794">
            <v>395</v>
          </cell>
          <cell r="N794">
            <v>219</v>
          </cell>
          <cell r="O794">
            <v>219</v>
          </cell>
          <cell r="P794">
            <v>4890</v>
          </cell>
        </row>
        <row r="795">
          <cell r="A795" t="str">
            <v>8206-002X</v>
          </cell>
          <cell r="B795" t="str">
            <v>TRI PERFORM Z1 | Kombinéza | červená | M</v>
          </cell>
          <cell r="C795" t="str">
            <v>TRI PERFORM Z1 | Skinsuit | red | M</v>
          </cell>
          <cell r="D795" t="str">
            <v>TRI PERFORM Z1 | Kombinéza | červená | M</v>
          </cell>
          <cell r="H795">
            <v>2694</v>
          </cell>
          <cell r="I795">
            <v>114.06</v>
          </cell>
          <cell r="J795">
            <v>114.06</v>
          </cell>
          <cell r="K795">
            <v>224.43</v>
          </cell>
          <cell r="L795">
            <v>79.84</v>
          </cell>
          <cell r="M795">
            <v>395</v>
          </cell>
          <cell r="N795">
            <v>219</v>
          </cell>
          <cell r="O795">
            <v>219</v>
          </cell>
          <cell r="P795">
            <v>4890</v>
          </cell>
        </row>
        <row r="797">
          <cell r="B797" t="str">
            <v>TRIATLON   |   DÁMSKÉ OBLEČENÍ</v>
          </cell>
          <cell r="C797" t="str">
            <v>TRIATHLON    |   WOMEN</v>
          </cell>
          <cell r="D797" t="str">
            <v>TRIATLON   |   DÁMSKÉ OBLEČENÍ</v>
          </cell>
        </row>
        <row r="798">
          <cell r="A798" t="str">
            <v>8201-001X</v>
          </cell>
          <cell r="B798" t="str">
            <v>TRI PERFORM Z1 | Tílko | šedé | W</v>
          </cell>
          <cell r="C798" t="str">
            <v>TRI PERFORM Z1 | Top | grey | W</v>
          </cell>
          <cell r="D798" t="str">
            <v>TRI PERFORM Z1 | Tílko | šedé | W</v>
          </cell>
          <cell r="H798">
            <v>766</v>
          </cell>
          <cell r="I798">
            <v>28.13</v>
          </cell>
          <cell r="J798">
            <v>28.13</v>
          </cell>
          <cell r="K798">
            <v>53.98</v>
          </cell>
          <cell r="L798">
            <v>19.690000000000001</v>
          </cell>
          <cell r="M798">
            <v>95</v>
          </cell>
          <cell r="N798">
            <v>54</v>
          </cell>
          <cell r="O798">
            <v>54</v>
          </cell>
          <cell r="P798">
            <v>1390</v>
          </cell>
        </row>
        <row r="799">
          <cell r="A799" t="str">
            <v>8201-002X</v>
          </cell>
          <cell r="B799" t="str">
            <v>TRI PERFORM Z1 | Tílko | růžové | W</v>
          </cell>
          <cell r="C799" t="str">
            <v>TRI PERFORM Z1 | Top | pink | W</v>
          </cell>
          <cell r="D799" t="str">
            <v>TRI PERFORM Z1 | Tílko | růžové | W</v>
          </cell>
          <cell r="H799">
            <v>766</v>
          </cell>
          <cell r="I799">
            <v>28.13</v>
          </cell>
          <cell r="J799">
            <v>28.13</v>
          </cell>
          <cell r="K799">
            <v>53.98</v>
          </cell>
          <cell r="L799">
            <v>19.690000000000001</v>
          </cell>
          <cell r="M799">
            <v>95</v>
          </cell>
          <cell r="N799">
            <v>54</v>
          </cell>
          <cell r="O799">
            <v>54</v>
          </cell>
          <cell r="P799">
            <v>1390</v>
          </cell>
        </row>
        <row r="800">
          <cell r="A800" t="str">
            <v>8203-001X</v>
          </cell>
          <cell r="B800" t="str">
            <v>TRI PERFORM Z1 | Kraťasy | šedé | W</v>
          </cell>
          <cell r="C800" t="str">
            <v>TRI PERFORM Z1 | Shorts | grey | W</v>
          </cell>
          <cell r="D800" t="str">
            <v>TRI PERFORM Z1 | Kraťasy | šedé | W</v>
          </cell>
          <cell r="H800">
            <v>1482</v>
          </cell>
          <cell r="I800">
            <v>56.77</v>
          </cell>
          <cell r="J800">
            <v>56.77</v>
          </cell>
          <cell r="K800">
            <v>110.8</v>
          </cell>
          <cell r="L800">
            <v>39.74</v>
          </cell>
          <cell r="M800">
            <v>195</v>
          </cell>
          <cell r="N800">
            <v>109</v>
          </cell>
          <cell r="O800">
            <v>109</v>
          </cell>
          <cell r="P800">
            <v>2690</v>
          </cell>
        </row>
        <row r="801">
          <cell r="A801" t="str">
            <v>8203-002X</v>
          </cell>
          <cell r="B801" t="str">
            <v>TRI PERFORM Z1 | Kraťasy | růžové | W</v>
          </cell>
          <cell r="C801" t="str">
            <v>TRI PERFORM Z1 | Shorts | pink | W</v>
          </cell>
          <cell r="D801" t="str">
            <v>TRI PERFORM Z1 | Kraťasy | růžové | W</v>
          </cell>
          <cell r="H801">
            <v>1482</v>
          </cell>
          <cell r="I801">
            <v>56.77</v>
          </cell>
          <cell r="J801">
            <v>56.77</v>
          </cell>
          <cell r="K801">
            <v>110.8</v>
          </cell>
          <cell r="L801">
            <v>39.74</v>
          </cell>
          <cell r="M801">
            <v>195</v>
          </cell>
          <cell r="N801">
            <v>109</v>
          </cell>
          <cell r="O801">
            <v>109</v>
          </cell>
          <cell r="P801">
            <v>2690</v>
          </cell>
        </row>
        <row r="802">
          <cell r="A802" t="str">
            <v>8205-001X</v>
          </cell>
          <cell r="B802" t="str">
            <v>TRI PERFORM Z1 | Kombinéza | šedá | W</v>
          </cell>
          <cell r="C802" t="str">
            <v>TRI PERFORM Z1 | Skinsuit | grey | W</v>
          </cell>
          <cell r="D802" t="str">
            <v>TRI PERFORM Z1 | Kombinéza | šedá | W</v>
          </cell>
          <cell r="H802">
            <v>2694</v>
          </cell>
          <cell r="I802">
            <v>114.06</v>
          </cell>
          <cell r="J802">
            <v>114.06</v>
          </cell>
          <cell r="K802">
            <v>224.43</v>
          </cell>
          <cell r="L802">
            <v>79.84</v>
          </cell>
          <cell r="M802">
            <v>395</v>
          </cell>
          <cell r="N802">
            <v>219</v>
          </cell>
          <cell r="O802">
            <v>219</v>
          </cell>
          <cell r="P802">
            <v>4890</v>
          </cell>
        </row>
        <row r="803">
          <cell r="A803" t="str">
            <v>8205-002X</v>
          </cell>
          <cell r="B803" t="str">
            <v>TRI PERFORM Z1 | Kombinéza | růžová | W</v>
          </cell>
          <cell r="C803" t="str">
            <v>TRI PERFORM Z1 | Skinsuit | pink | W</v>
          </cell>
          <cell r="D803" t="str">
            <v>TRI PERFORM Z1 | Kombinéza | růžová | W</v>
          </cell>
          <cell r="H803">
            <v>2694</v>
          </cell>
          <cell r="I803">
            <v>114.06</v>
          </cell>
          <cell r="J803">
            <v>114.06</v>
          </cell>
          <cell r="K803">
            <v>224.43</v>
          </cell>
          <cell r="L803">
            <v>79.84</v>
          </cell>
          <cell r="M803">
            <v>395</v>
          </cell>
          <cell r="N803">
            <v>219</v>
          </cell>
          <cell r="O803">
            <v>219</v>
          </cell>
          <cell r="P803">
            <v>4890</v>
          </cell>
        </row>
      </sheetData>
      <sheetData sheetId="6" refreshError="1"/>
      <sheetData sheetId="7">
        <row r="1">
          <cell r="A1" t="str">
            <v>Číslo</v>
          </cell>
          <cell r="B1" t="str">
            <v>Typ zboží</v>
          </cell>
          <cell r="C1" t="str">
            <v>Popis</v>
          </cell>
          <cell r="D1" t="str">
            <v>Model (střih)</v>
          </cell>
          <cell r="E1" t="str">
            <v>Pořizovací cena</v>
          </cell>
          <cell r="F1" t="str">
            <v>Typ výrobku</v>
          </cell>
          <cell r="G1" t="str">
            <v>Kolekce</v>
          </cell>
          <cell r="H1" t="str">
            <v>Sex</v>
          </cell>
          <cell r="I1" t="str">
            <v>Velikosti - rádce</v>
          </cell>
          <cell r="J1" t="str">
            <v>Sedlo</v>
          </cell>
          <cell r="K1" t="str">
            <v>Počet DPH účtoskupin zboží</v>
          </cell>
          <cell r="L1" t="str">
            <v>Číslo sazebníku</v>
          </cell>
          <cell r="M1" t="str">
            <v>Uzavřeno</v>
          </cell>
        </row>
        <row r="2">
          <cell r="A2" t="str">
            <v>0011-311X</v>
          </cell>
          <cell r="B2" t="str">
            <v>Produkt</v>
          </cell>
          <cell r="C2" t="str">
            <v>RIDE ON Z1 | Ponožky Verano | bílé</v>
          </cell>
          <cell r="D2" t="str">
            <v/>
          </cell>
          <cell r="E2">
            <v>50.6</v>
          </cell>
          <cell r="F2" t="str">
            <v>EE-040</v>
          </cell>
          <cell r="G2" t="str">
            <v>RIDE ON Z</v>
          </cell>
          <cell r="H2" t="str">
            <v>U</v>
          </cell>
          <cell r="I2" t="str">
            <v>AS-11</v>
          </cell>
          <cell r="J2" t="str">
            <v/>
          </cell>
          <cell r="K2">
            <v>11</v>
          </cell>
          <cell r="L2" t="str">
            <v>61159699</v>
          </cell>
          <cell r="M2" t="b">
            <v>0</v>
          </cell>
        </row>
        <row r="3">
          <cell r="A3" t="str">
            <v>0011-312X</v>
          </cell>
          <cell r="B3" t="str">
            <v>Produkt</v>
          </cell>
          <cell r="C3" t="str">
            <v>RIDE ON Z1 | Ponožky Verano | černé</v>
          </cell>
          <cell r="D3" t="str">
            <v/>
          </cell>
          <cell r="E3">
            <v>50.6</v>
          </cell>
          <cell r="F3" t="str">
            <v>EE-040</v>
          </cell>
          <cell r="G3" t="str">
            <v>RIDE ON Z</v>
          </cell>
          <cell r="H3" t="str">
            <v>U</v>
          </cell>
          <cell r="I3" t="str">
            <v>AS-11</v>
          </cell>
          <cell r="J3" t="str">
            <v/>
          </cell>
          <cell r="K3">
            <v>11</v>
          </cell>
          <cell r="L3" t="str">
            <v>61159699</v>
          </cell>
          <cell r="M3" t="b">
            <v>0</v>
          </cell>
        </row>
        <row r="4">
          <cell r="A4" t="str">
            <v>0011-313X</v>
          </cell>
          <cell r="B4" t="str">
            <v>Produkt</v>
          </cell>
          <cell r="C4" t="str">
            <v>RIDE ON Z1 | Ponožky Verano | modré</v>
          </cell>
          <cell r="D4" t="str">
            <v/>
          </cell>
          <cell r="E4">
            <v>50.6</v>
          </cell>
          <cell r="F4" t="str">
            <v>EE-040</v>
          </cell>
          <cell r="G4" t="str">
            <v>RIDE ON Z</v>
          </cell>
          <cell r="H4" t="str">
            <v>U</v>
          </cell>
          <cell r="I4" t="str">
            <v>AS-11</v>
          </cell>
          <cell r="J4" t="str">
            <v/>
          </cell>
          <cell r="K4">
            <v>11</v>
          </cell>
          <cell r="L4" t="str">
            <v>61159699</v>
          </cell>
          <cell r="M4" t="b">
            <v>0</v>
          </cell>
        </row>
        <row r="5">
          <cell r="A5" t="str">
            <v>0011-314X</v>
          </cell>
          <cell r="B5" t="str">
            <v>Produkt</v>
          </cell>
          <cell r="C5" t="str">
            <v>RIDE ON Z1 | Ponožky Verano | fluo</v>
          </cell>
          <cell r="D5" t="str">
            <v/>
          </cell>
          <cell r="E5">
            <v>50.6</v>
          </cell>
          <cell r="F5" t="str">
            <v>EE-040</v>
          </cell>
          <cell r="G5" t="str">
            <v>RIDE ON Z</v>
          </cell>
          <cell r="H5" t="str">
            <v>U</v>
          </cell>
          <cell r="I5" t="str">
            <v>AS-11</v>
          </cell>
          <cell r="J5" t="str">
            <v/>
          </cell>
          <cell r="K5">
            <v>11</v>
          </cell>
          <cell r="L5" t="str">
            <v>61159699</v>
          </cell>
          <cell r="M5" t="b">
            <v>0</v>
          </cell>
        </row>
        <row r="6">
          <cell r="A6" t="str">
            <v>0013-001X</v>
          </cell>
          <cell r="B6" t="str">
            <v>Produkt</v>
          </cell>
          <cell r="C6" t="str">
            <v>ACC Ponožky RACE PLUS X4 | černé/reflex</v>
          </cell>
          <cell r="D6" t="str">
            <v/>
          </cell>
          <cell r="E6">
            <v>85.9</v>
          </cell>
          <cell r="F6" t="str">
            <v>EE-040</v>
          </cell>
          <cell r="G6" t="str">
            <v>RACE</v>
          </cell>
          <cell r="H6" t="str">
            <v>U</v>
          </cell>
          <cell r="I6" t="str">
            <v>AS-11</v>
          </cell>
          <cell r="J6" t="str">
            <v/>
          </cell>
          <cell r="K6">
            <v>11</v>
          </cell>
          <cell r="L6" t="str">
            <v>61159699</v>
          </cell>
          <cell r="M6" t="b">
            <v>0</v>
          </cell>
        </row>
        <row r="7">
          <cell r="A7" t="str">
            <v>0014-011X</v>
          </cell>
          <cell r="B7" t="str">
            <v>Produkt</v>
          </cell>
          <cell r="C7" t="str">
            <v>ACC Ponožky RACE PLUS X4 | BC</v>
          </cell>
          <cell r="D7" t="str">
            <v/>
          </cell>
          <cell r="E7">
            <v>69.900000000000006</v>
          </cell>
          <cell r="F7" t="str">
            <v>EE-040</v>
          </cell>
          <cell r="G7" t="str">
            <v>GBCT</v>
          </cell>
          <cell r="H7" t="str">
            <v>U</v>
          </cell>
          <cell r="I7" t="str">
            <v>AS-11</v>
          </cell>
          <cell r="J7" t="str">
            <v/>
          </cell>
          <cell r="K7">
            <v>11</v>
          </cell>
          <cell r="L7" t="str">
            <v>61159699</v>
          </cell>
          <cell r="M7" t="b">
            <v>0</v>
          </cell>
        </row>
        <row r="8">
          <cell r="A8" t="str">
            <v>0014-211X</v>
          </cell>
          <cell r="B8" t="str">
            <v>Produkt</v>
          </cell>
          <cell r="C8" t="str">
            <v>RIDE ON Z | Ponožky Vysoké | bílé/šedé</v>
          </cell>
          <cell r="D8" t="str">
            <v/>
          </cell>
          <cell r="E8">
            <v>50.6</v>
          </cell>
          <cell r="F8" t="str">
            <v>EE-040</v>
          </cell>
          <cell r="G8" t="str">
            <v>RIDE ON Z</v>
          </cell>
          <cell r="H8" t="str">
            <v>U</v>
          </cell>
          <cell r="I8" t="str">
            <v>AS-11</v>
          </cell>
          <cell r="J8" t="str">
            <v/>
          </cell>
          <cell r="K8">
            <v>11</v>
          </cell>
          <cell r="L8" t="str">
            <v>61159699</v>
          </cell>
          <cell r="M8" t="b">
            <v>0</v>
          </cell>
        </row>
        <row r="9">
          <cell r="A9" t="str">
            <v>0014-212X</v>
          </cell>
          <cell r="B9" t="str">
            <v>Produkt</v>
          </cell>
          <cell r="C9" t="str">
            <v>RIDE ON Z | Ponožky Vysoké | bílé/červené</v>
          </cell>
          <cell r="D9" t="str">
            <v/>
          </cell>
          <cell r="E9">
            <v>50.310160000000003</v>
          </cell>
          <cell r="F9" t="str">
            <v>EE-040</v>
          </cell>
          <cell r="G9" t="str">
            <v>RIDE ON Z</v>
          </cell>
          <cell r="H9" t="str">
            <v>U</v>
          </cell>
          <cell r="I9" t="str">
            <v>AS-11</v>
          </cell>
          <cell r="J9" t="str">
            <v/>
          </cell>
          <cell r="K9">
            <v>11</v>
          </cell>
          <cell r="L9" t="str">
            <v>61159699</v>
          </cell>
          <cell r="M9" t="b">
            <v>0</v>
          </cell>
        </row>
        <row r="10">
          <cell r="A10" t="str">
            <v>0014-213X</v>
          </cell>
          <cell r="B10" t="str">
            <v>Produkt</v>
          </cell>
          <cell r="C10" t="str">
            <v>RIDE ON Z | Ponožky Vysoké | černé</v>
          </cell>
          <cell r="D10" t="str">
            <v/>
          </cell>
          <cell r="E10">
            <v>50.6</v>
          </cell>
          <cell r="F10" t="str">
            <v>EE-040</v>
          </cell>
          <cell r="G10" t="str">
            <v>RIDE ON Z</v>
          </cell>
          <cell r="H10" t="str">
            <v>U</v>
          </cell>
          <cell r="I10" t="str">
            <v>AS-11</v>
          </cell>
          <cell r="J10" t="str">
            <v/>
          </cell>
          <cell r="K10">
            <v>11</v>
          </cell>
          <cell r="L10" t="str">
            <v>61159699</v>
          </cell>
          <cell r="M10" t="b">
            <v>0</v>
          </cell>
        </row>
        <row r="11">
          <cell r="A11" t="str">
            <v>0014-214X</v>
          </cell>
          <cell r="B11" t="str">
            <v>Produkt</v>
          </cell>
          <cell r="C11" t="str">
            <v>RIDE ON Z | Ponožky Vysoké | šedé</v>
          </cell>
          <cell r="D11" t="str">
            <v/>
          </cell>
          <cell r="E11">
            <v>47.2</v>
          </cell>
          <cell r="F11" t="str">
            <v>EE-040</v>
          </cell>
          <cell r="G11" t="str">
            <v>RIDE ON Z</v>
          </cell>
          <cell r="H11" t="str">
            <v>U</v>
          </cell>
          <cell r="I11" t="str">
            <v>AS-11</v>
          </cell>
          <cell r="J11" t="str">
            <v/>
          </cell>
          <cell r="K11">
            <v>11</v>
          </cell>
          <cell r="L11" t="str">
            <v>61159699</v>
          </cell>
          <cell r="M11" t="b">
            <v>0</v>
          </cell>
        </row>
        <row r="12">
          <cell r="A12" t="str">
            <v>0014-215X</v>
          </cell>
          <cell r="B12" t="str">
            <v>Produkt</v>
          </cell>
          <cell r="C12" t="str">
            <v>RIDE ON Z | Ponožky Vysoké | modré</v>
          </cell>
          <cell r="D12" t="str">
            <v/>
          </cell>
          <cell r="E12">
            <v>50.593589999999999</v>
          </cell>
          <cell r="F12" t="str">
            <v>EE-040</v>
          </cell>
          <cell r="G12" t="str">
            <v>RIDE ON Z</v>
          </cell>
          <cell r="H12" t="str">
            <v>U</v>
          </cell>
          <cell r="I12" t="str">
            <v>AS-11</v>
          </cell>
          <cell r="J12" t="str">
            <v/>
          </cell>
          <cell r="K12">
            <v>11</v>
          </cell>
          <cell r="L12" t="str">
            <v>61159699</v>
          </cell>
          <cell r="M12" t="b">
            <v>0</v>
          </cell>
        </row>
        <row r="13">
          <cell r="A13" t="str">
            <v>0014-216X</v>
          </cell>
          <cell r="B13" t="str">
            <v>Produkt</v>
          </cell>
          <cell r="C13" t="str">
            <v>RIDE ON Z | Ponožky Vysoké | červené</v>
          </cell>
          <cell r="D13" t="str">
            <v/>
          </cell>
          <cell r="E13">
            <v>50.581719999999997</v>
          </cell>
          <cell r="F13" t="str">
            <v>EE-040</v>
          </cell>
          <cell r="G13" t="str">
            <v>RIDE ON Z</v>
          </cell>
          <cell r="H13" t="str">
            <v>U</v>
          </cell>
          <cell r="I13" t="str">
            <v>AS-11</v>
          </cell>
          <cell r="J13" t="str">
            <v/>
          </cell>
          <cell r="K13">
            <v>11</v>
          </cell>
          <cell r="L13" t="str">
            <v>61159699</v>
          </cell>
          <cell r="M13" t="b">
            <v>0</v>
          </cell>
        </row>
        <row r="14">
          <cell r="A14" t="str">
            <v>0014-217X</v>
          </cell>
          <cell r="B14" t="str">
            <v>Produkt</v>
          </cell>
          <cell r="C14" t="str">
            <v>RIDE ON Z | Ponožky Vysoké | růžové</v>
          </cell>
          <cell r="D14" t="str">
            <v/>
          </cell>
          <cell r="E14">
            <v>50.59366</v>
          </cell>
          <cell r="F14" t="str">
            <v>EE-040</v>
          </cell>
          <cell r="G14" t="str">
            <v>RIDE ON Z</v>
          </cell>
          <cell r="H14" t="str">
            <v>U</v>
          </cell>
          <cell r="I14" t="str">
            <v>AS-11</v>
          </cell>
          <cell r="J14" t="str">
            <v/>
          </cell>
          <cell r="K14">
            <v>11</v>
          </cell>
          <cell r="L14" t="str">
            <v>61159699</v>
          </cell>
          <cell r="M14" t="b">
            <v>0</v>
          </cell>
        </row>
        <row r="15">
          <cell r="A15" t="str">
            <v>0014-218X</v>
          </cell>
          <cell r="B15" t="str">
            <v>Produkt</v>
          </cell>
          <cell r="C15" t="str">
            <v>RIDE ON Z | Ponožky Vysoké | fluo</v>
          </cell>
          <cell r="D15" t="str">
            <v/>
          </cell>
          <cell r="E15">
            <v>50.512549999999997</v>
          </cell>
          <cell r="F15" t="str">
            <v>EE-040</v>
          </cell>
          <cell r="G15" t="str">
            <v>RIDE ON Z</v>
          </cell>
          <cell r="H15" t="str">
            <v>U</v>
          </cell>
          <cell r="I15" t="str">
            <v>AS-11</v>
          </cell>
          <cell r="J15" t="str">
            <v/>
          </cell>
          <cell r="K15">
            <v>11</v>
          </cell>
          <cell r="L15" t="str">
            <v>61159699</v>
          </cell>
          <cell r="M15" t="b">
            <v>0</v>
          </cell>
        </row>
        <row r="16">
          <cell r="A16" t="str">
            <v>0014-999X</v>
          </cell>
          <cell r="B16" t="str">
            <v>Produkt</v>
          </cell>
          <cell r="C16" t="str">
            <v>ACC Ponožky RACE PLUS X4 | MIX (5 párů)</v>
          </cell>
          <cell r="D16" t="str">
            <v/>
          </cell>
          <cell r="E16">
            <v>112</v>
          </cell>
          <cell r="F16" t="str">
            <v>EE-040</v>
          </cell>
          <cell r="G16" t="str">
            <v>LIMITED EDITION</v>
          </cell>
          <cell r="H16" t="str">
            <v>U</v>
          </cell>
          <cell r="I16" t="str">
            <v>AS-11</v>
          </cell>
          <cell r="J16" t="str">
            <v/>
          </cell>
          <cell r="K16">
            <v>11</v>
          </cell>
          <cell r="L16" t="str">
            <v>61159699</v>
          </cell>
          <cell r="M16" t="b">
            <v>0</v>
          </cell>
        </row>
        <row r="17">
          <cell r="A17" t="str">
            <v>0018-022X</v>
          </cell>
          <cell r="B17" t="str">
            <v>Produkt</v>
          </cell>
          <cell r="C17" t="str">
            <v>NORDIC Z | Ponožky | černé</v>
          </cell>
          <cell r="D17" t="str">
            <v/>
          </cell>
          <cell r="E17">
            <v>80</v>
          </cell>
          <cell r="F17" t="str">
            <v>EE-040</v>
          </cell>
          <cell r="G17" t="str">
            <v>NORDIC Z</v>
          </cell>
          <cell r="H17" t="str">
            <v>U</v>
          </cell>
          <cell r="I17" t="str">
            <v>AS-11</v>
          </cell>
          <cell r="J17" t="str">
            <v/>
          </cell>
          <cell r="K17">
            <v>11</v>
          </cell>
          <cell r="L17" t="str">
            <v>61159699</v>
          </cell>
          <cell r="M17" t="b">
            <v>0</v>
          </cell>
        </row>
        <row r="18">
          <cell r="A18" t="str">
            <v>0019-211X</v>
          </cell>
          <cell r="B18" t="str">
            <v>Produkt</v>
          </cell>
          <cell r="C18" t="str">
            <v>RIDE ON Z | Ponožky Nízké | bílé/šedé</v>
          </cell>
          <cell r="D18" t="str">
            <v/>
          </cell>
          <cell r="E18">
            <v>48.654769999999999</v>
          </cell>
          <cell r="F18" t="str">
            <v>EE-040</v>
          </cell>
          <cell r="G18" t="str">
            <v>RIDE ON Z</v>
          </cell>
          <cell r="H18" t="str">
            <v>U</v>
          </cell>
          <cell r="I18" t="str">
            <v>AS-11</v>
          </cell>
          <cell r="J18" t="str">
            <v/>
          </cell>
          <cell r="K18">
            <v>11</v>
          </cell>
          <cell r="L18" t="str">
            <v>61159699</v>
          </cell>
          <cell r="M18" t="b">
            <v>0</v>
          </cell>
        </row>
        <row r="19">
          <cell r="A19" t="str">
            <v>0019-212X</v>
          </cell>
          <cell r="B19" t="str">
            <v>Produkt</v>
          </cell>
          <cell r="C19" t="str">
            <v>RIDE ON Z | Ponožky Nízké | bílé/červené</v>
          </cell>
          <cell r="D19" t="str">
            <v/>
          </cell>
          <cell r="E19">
            <v>45.7</v>
          </cell>
          <cell r="F19" t="str">
            <v>EE-040</v>
          </cell>
          <cell r="G19" t="str">
            <v>RIDE ON Z</v>
          </cell>
          <cell r="H19" t="str">
            <v>U</v>
          </cell>
          <cell r="I19" t="str">
            <v>AS-11</v>
          </cell>
          <cell r="J19" t="str">
            <v/>
          </cell>
          <cell r="K19">
            <v>11</v>
          </cell>
          <cell r="L19" t="str">
            <v>61159699</v>
          </cell>
          <cell r="M19" t="b">
            <v>0</v>
          </cell>
        </row>
        <row r="20">
          <cell r="A20" t="str">
            <v>0019-213X</v>
          </cell>
          <cell r="B20" t="str">
            <v>Produkt</v>
          </cell>
          <cell r="C20" t="str">
            <v>RIDE ON Z | Ponožky Nízké | černé</v>
          </cell>
          <cell r="D20" t="str">
            <v/>
          </cell>
          <cell r="E20">
            <v>49.187579999999997</v>
          </cell>
          <cell r="F20" t="str">
            <v>EE-040</v>
          </cell>
          <cell r="G20" t="str">
            <v>RIDE ON Z</v>
          </cell>
          <cell r="H20" t="str">
            <v>U</v>
          </cell>
          <cell r="I20" t="str">
            <v>AS-11</v>
          </cell>
          <cell r="J20" t="str">
            <v/>
          </cell>
          <cell r="K20">
            <v>11</v>
          </cell>
          <cell r="L20" t="str">
            <v>61159699</v>
          </cell>
          <cell r="M20" t="b">
            <v>0</v>
          </cell>
        </row>
        <row r="21">
          <cell r="A21" t="str">
            <v>0019-214X</v>
          </cell>
          <cell r="B21" t="str">
            <v>Produkt</v>
          </cell>
          <cell r="C21" t="str">
            <v>RIDE ON Z | Ponožky Nízké | šedé</v>
          </cell>
          <cell r="D21" t="str">
            <v/>
          </cell>
          <cell r="E21">
            <v>45.7</v>
          </cell>
          <cell r="F21" t="str">
            <v>EE-040</v>
          </cell>
          <cell r="G21" t="str">
            <v>RIDE ON Z</v>
          </cell>
          <cell r="H21" t="str">
            <v>U</v>
          </cell>
          <cell r="I21" t="str">
            <v>AS-11</v>
          </cell>
          <cell r="J21" t="str">
            <v/>
          </cell>
          <cell r="K21">
            <v>11</v>
          </cell>
          <cell r="L21" t="str">
            <v>61159699</v>
          </cell>
          <cell r="M21" t="b">
            <v>0</v>
          </cell>
        </row>
        <row r="22">
          <cell r="A22" t="str">
            <v>0019-215X</v>
          </cell>
          <cell r="B22" t="str">
            <v>Produkt</v>
          </cell>
          <cell r="C22" t="str">
            <v>RIDE ON Z | Ponožky Nízké | modré</v>
          </cell>
          <cell r="D22" t="str">
            <v/>
          </cell>
          <cell r="E22">
            <v>48.709519999999998</v>
          </cell>
          <cell r="F22" t="str">
            <v>EE-040</v>
          </cell>
          <cell r="G22" t="str">
            <v>RIDE ON Z</v>
          </cell>
          <cell r="H22" t="str">
            <v>U</v>
          </cell>
          <cell r="I22" t="str">
            <v>AS-11</v>
          </cell>
          <cell r="J22" t="str">
            <v/>
          </cell>
          <cell r="K22">
            <v>11</v>
          </cell>
          <cell r="L22" t="str">
            <v>61159699</v>
          </cell>
          <cell r="M22" t="b">
            <v>0</v>
          </cell>
        </row>
        <row r="23">
          <cell r="A23" t="str">
            <v>0019-216X</v>
          </cell>
          <cell r="B23" t="str">
            <v>Produkt</v>
          </cell>
          <cell r="C23" t="str">
            <v>RIDE ON Z | Ponožky Nízké | červené</v>
          </cell>
          <cell r="D23" t="str">
            <v/>
          </cell>
          <cell r="E23">
            <v>49.106839999999998</v>
          </cell>
          <cell r="F23" t="str">
            <v>EE-040</v>
          </cell>
          <cell r="G23" t="str">
            <v>RIDE ON Z</v>
          </cell>
          <cell r="H23" t="str">
            <v>U</v>
          </cell>
          <cell r="I23" t="str">
            <v>AS-11</v>
          </cell>
          <cell r="J23" t="str">
            <v/>
          </cell>
          <cell r="K23">
            <v>11</v>
          </cell>
          <cell r="L23" t="str">
            <v>61159699</v>
          </cell>
          <cell r="M23" t="b">
            <v>0</v>
          </cell>
        </row>
        <row r="24">
          <cell r="A24" t="str">
            <v>0019-217X</v>
          </cell>
          <cell r="B24" t="str">
            <v>Produkt</v>
          </cell>
          <cell r="C24" t="str">
            <v>RIDE ON Z | Ponožky Nízké | růžové</v>
          </cell>
          <cell r="D24" t="str">
            <v/>
          </cell>
          <cell r="E24">
            <v>49.140819999999998</v>
          </cell>
          <cell r="F24" t="str">
            <v>EE-040</v>
          </cell>
          <cell r="G24" t="str">
            <v>RIDE ON Z</v>
          </cell>
          <cell r="H24" t="str">
            <v>U</v>
          </cell>
          <cell r="I24" t="str">
            <v>AS-11</v>
          </cell>
          <cell r="J24" t="str">
            <v/>
          </cell>
          <cell r="K24">
            <v>11</v>
          </cell>
          <cell r="L24" t="str">
            <v>61159699</v>
          </cell>
          <cell r="M24" t="b">
            <v>0</v>
          </cell>
        </row>
        <row r="25">
          <cell r="A25" t="str">
            <v>0019-218X</v>
          </cell>
          <cell r="B25" t="str">
            <v>Produkt</v>
          </cell>
          <cell r="C25" t="str">
            <v>RIDE ON Z | Ponožky Nízké | fluo</v>
          </cell>
          <cell r="D25" t="str">
            <v/>
          </cell>
          <cell r="E25">
            <v>49.148150000000001</v>
          </cell>
          <cell r="F25" t="str">
            <v>EE-040</v>
          </cell>
          <cell r="G25" t="str">
            <v>RIDE ON Z</v>
          </cell>
          <cell r="H25" t="str">
            <v>U</v>
          </cell>
          <cell r="I25" t="str">
            <v>AS-11</v>
          </cell>
          <cell r="J25" t="str">
            <v/>
          </cell>
          <cell r="K25">
            <v>11</v>
          </cell>
          <cell r="L25" t="str">
            <v>61159699</v>
          </cell>
          <cell r="M25" t="b">
            <v>0</v>
          </cell>
        </row>
        <row r="26">
          <cell r="A26" t="str">
            <v>0023-061X</v>
          </cell>
          <cell r="B26" t="str">
            <v>Produkt</v>
          </cell>
          <cell r="C26" t="str">
            <v>ACC Kompresní návleky na nohy X6 | bílé</v>
          </cell>
          <cell r="D26" t="str">
            <v/>
          </cell>
          <cell r="E26">
            <v>76</v>
          </cell>
          <cell r="F26" t="str">
            <v>EE-010</v>
          </cell>
          <cell r="G26" t="str">
            <v>X6</v>
          </cell>
          <cell r="H26" t="str">
            <v>U</v>
          </cell>
          <cell r="I26" t="str">
            <v>AS-05</v>
          </cell>
          <cell r="J26" t="str">
            <v/>
          </cell>
          <cell r="K26">
            <v>11</v>
          </cell>
          <cell r="L26" t="str">
            <v>61178010</v>
          </cell>
          <cell r="M26" t="b">
            <v>0</v>
          </cell>
        </row>
        <row r="27">
          <cell r="A27" t="str">
            <v>0026-0090</v>
          </cell>
          <cell r="B27" t="str">
            <v>Produkt</v>
          </cell>
          <cell r="C27" t="str">
            <v>ACC Láhev 500ml KALAS 09</v>
          </cell>
          <cell r="D27" t="str">
            <v/>
          </cell>
          <cell r="E27">
            <v>25.805119999999999</v>
          </cell>
          <cell r="F27" t="str">
            <v/>
          </cell>
          <cell r="G27" t="str">
            <v/>
          </cell>
          <cell r="H27" t="str">
            <v>U</v>
          </cell>
          <cell r="I27" t="str">
            <v/>
          </cell>
          <cell r="J27" t="str">
            <v/>
          </cell>
          <cell r="K27">
            <v>11</v>
          </cell>
          <cell r="L27" t="str">
            <v>39233010</v>
          </cell>
          <cell r="M27" t="b">
            <v>0</v>
          </cell>
        </row>
        <row r="28">
          <cell r="A28" t="str">
            <v>0026-021X</v>
          </cell>
          <cell r="B28" t="str">
            <v>Produkt</v>
          </cell>
          <cell r="C28" t="str">
            <v>KALAS Z | Bidon 0,5l | bílý</v>
          </cell>
          <cell r="D28" t="str">
            <v/>
          </cell>
          <cell r="E28">
            <v>29.82743</v>
          </cell>
          <cell r="F28" t="str">
            <v>ZZ-010</v>
          </cell>
          <cell r="G28" t="str">
            <v>KALAS Z</v>
          </cell>
          <cell r="H28" t="str">
            <v>U</v>
          </cell>
          <cell r="I28" t="str">
            <v/>
          </cell>
          <cell r="J28" t="str">
            <v/>
          </cell>
          <cell r="K28">
            <v>11</v>
          </cell>
          <cell r="L28" t="str">
            <v>39233010</v>
          </cell>
          <cell r="M28" t="b">
            <v>0</v>
          </cell>
        </row>
        <row r="29">
          <cell r="A29" t="str">
            <v>0026-022X</v>
          </cell>
          <cell r="B29" t="str">
            <v>Produkt</v>
          </cell>
          <cell r="C29" t="str">
            <v>KALAS Z | Bidon 0,5l | fluo žlutý</v>
          </cell>
          <cell r="D29" t="str">
            <v/>
          </cell>
          <cell r="E29">
            <v>26.218139999999998</v>
          </cell>
          <cell r="F29" t="str">
            <v>ZZ-010</v>
          </cell>
          <cell r="G29" t="str">
            <v>KALAS Z</v>
          </cell>
          <cell r="H29" t="str">
            <v>U</v>
          </cell>
          <cell r="I29" t="str">
            <v/>
          </cell>
          <cell r="J29" t="str">
            <v/>
          </cell>
          <cell r="K29">
            <v>11</v>
          </cell>
          <cell r="L29" t="str">
            <v>39233010</v>
          </cell>
          <cell r="M29" t="b">
            <v>0</v>
          </cell>
        </row>
        <row r="30">
          <cell r="A30" t="str">
            <v>0026-023X</v>
          </cell>
          <cell r="B30" t="str">
            <v>Produkt</v>
          </cell>
          <cell r="C30" t="str">
            <v>KALAS Z | Bidon 0,5l | černý</v>
          </cell>
          <cell r="D30" t="str">
            <v/>
          </cell>
          <cell r="E30">
            <v>26.510960000000001</v>
          </cell>
          <cell r="F30" t="str">
            <v>ZZ-010</v>
          </cell>
          <cell r="G30" t="str">
            <v>KALAS Z</v>
          </cell>
          <cell r="H30" t="str">
            <v>U</v>
          </cell>
          <cell r="I30" t="str">
            <v/>
          </cell>
          <cell r="J30" t="str">
            <v/>
          </cell>
          <cell r="K30">
            <v>11</v>
          </cell>
          <cell r="L30" t="str">
            <v>39233010</v>
          </cell>
          <cell r="M30" t="b">
            <v>0</v>
          </cell>
        </row>
        <row r="31">
          <cell r="A31" t="str">
            <v>0026-024X</v>
          </cell>
          <cell r="B31" t="str">
            <v>Produkt</v>
          </cell>
          <cell r="C31" t="str">
            <v>KALAS Z | Bidon 0,5l | fluo růžový</v>
          </cell>
          <cell r="D31" t="str">
            <v/>
          </cell>
          <cell r="E31">
            <v>26.231339999999999</v>
          </cell>
          <cell r="F31" t="str">
            <v>ZZ-010</v>
          </cell>
          <cell r="G31" t="str">
            <v>KALAS Z</v>
          </cell>
          <cell r="H31" t="str">
            <v>U</v>
          </cell>
          <cell r="I31" t="str">
            <v/>
          </cell>
          <cell r="J31" t="str">
            <v/>
          </cell>
          <cell r="K31">
            <v>11</v>
          </cell>
          <cell r="L31" t="str">
            <v>39233010</v>
          </cell>
          <cell r="M31" t="b">
            <v>0</v>
          </cell>
        </row>
        <row r="32">
          <cell r="A32" t="str">
            <v>0026-999X</v>
          </cell>
          <cell r="B32" t="str">
            <v>Produkt</v>
          </cell>
          <cell r="C32" t="str">
            <v>ACC Láhev MIX</v>
          </cell>
          <cell r="D32" t="str">
            <v/>
          </cell>
          <cell r="E32">
            <v>28.443750000000001</v>
          </cell>
          <cell r="F32" t="str">
            <v/>
          </cell>
          <cell r="G32" t="str">
            <v/>
          </cell>
          <cell r="H32" t="str">
            <v>U</v>
          </cell>
          <cell r="I32" t="str">
            <v/>
          </cell>
          <cell r="J32" t="str">
            <v/>
          </cell>
          <cell r="K32">
            <v>11</v>
          </cell>
          <cell r="L32" t="str">
            <v>39233010</v>
          </cell>
          <cell r="M32" t="b">
            <v>0</v>
          </cell>
        </row>
        <row r="33">
          <cell r="A33" t="str">
            <v>0028-120X</v>
          </cell>
          <cell r="B33" t="str">
            <v>Produkt</v>
          </cell>
          <cell r="C33" t="str">
            <v>ACC Návleky TRETRY pletené 12| bílé</v>
          </cell>
          <cell r="D33" t="str">
            <v/>
          </cell>
          <cell r="E33">
            <v>73.276669999999996</v>
          </cell>
          <cell r="F33" t="str">
            <v>EE-010</v>
          </cell>
          <cell r="G33" t="str">
            <v>OSTATNÍ</v>
          </cell>
          <cell r="H33" t="str">
            <v>U</v>
          </cell>
          <cell r="I33" t="str">
            <v>AS-11</v>
          </cell>
          <cell r="J33" t="str">
            <v/>
          </cell>
          <cell r="K33">
            <v>11</v>
          </cell>
          <cell r="L33" t="str">
            <v>61178010</v>
          </cell>
          <cell r="M33" t="b">
            <v>0</v>
          </cell>
        </row>
        <row r="34">
          <cell r="A34" t="str">
            <v>0029-020X</v>
          </cell>
          <cell r="B34" t="str">
            <v>Produkt</v>
          </cell>
          <cell r="C34" t="str">
            <v>ACC RACE podkolenky COMPRESS | bílé</v>
          </cell>
          <cell r="D34" t="str">
            <v/>
          </cell>
          <cell r="E34">
            <v>91</v>
          </cell>
          <cell r="F34" t="str">
            <v>EE-040</v>
          </cell>
          <cell r="G34" t="str">
            <v>RACE</v>
          </cell>
          <cell r="H34" t="str">
            <v>U</v>
          </cell>
          <cell r="I34" t="str">
            <v>AS-11</v>
          </cell>
          <cell r="J34" t="str">
            <v/>
          </cell>
          <cell r="K34">
            <v>11</v>
          </cell>
          <cell r="L34" t="str">
            <v>61153011</v>
          </cell>
          <cell r="M34" t="b">
            <v>0</v>
          </cell>
        </row>
        <row r="35">
          <cell r="A35" t="str">
            <v>0029-062X</v>
          </cell>
          <cell r="B35" t="str">
            <v>Produkt</v>
          </cell>
          <cell r="C35" t="str">
            <v>ACC Kompresní podkolenky X6 | neon</v>
          </cell>
          <cell r="D35" t="str">
            <v/>
          </cell>
          <cell r="E35">
            <v>89</v>
          </cell>
          <cell r="F35" t="str">
            <v>EE-040</v>
          </cell>
          <cell r="G35" t="str">
            <v>X6</v>
          </cell>
          <cell r="H35" t="str">
            <v>U</v>
          </cell>
          <cell r="I35" t="str">
            <v>AS-11</v>
          </cell>
          <cell r="J35" t="str">
            <v/>
          </cell>
          <cell r="K35">
            <v>11</v>
          </cell>
          <cell r="L35" t="str">
            <v>61153011</v>
          </cell>
          <cell r="M35" t="b">
            <v>0</v>
          </cell>
        </row>
        <row r="36">
          <cell r="A36" t="str">
            <v>0033-111X</v>
          </cell>
          <cell r="B36" t="str">
            <v>Produkt</v>
          </cell>
          <cell r="C36" t="str">
            <v>ACC Taška FRAME | černá</v>
          </cell>
          <cell r="D36" t="str">
            <v/>
          </cell>
          <cell r="E36">
            <v>576</v>
          </cell>
          <cell r="F36" t="str">
            <v>ZZ-010</v>
          </cell>
          <cell r="G36" t="str">
            <v>OSTATNÍ</v>
          </cell>
          <cell r="H36" t="str">
            <v>U</v>
          </cell>
          <cell r="I36" t="str">
            <v/>
          </cell>
          <cell r="J36" t="str">
            <v/>
          </cell>
          <cell r="K36">
            <v>11</v>
          </cell>
          <cell r="L36" t="str">
            <v>42029211</v>
          </cell>
          <cell r="M36" t="b">
            <v>0</v>
          </cell>
        </row>
        <row r="37">
          <cell r="A37" t="str">
            <v>0033-211X</v>
          </cell>
          <cell r="B37" t="str">
            <v>Produkt</v>
          </cell>
          <cell r="C37" t="str">
            <v>ACC Taška WHEEL | červená</v>
          </cell>
          <cell r="D37" t="str">
            <v/>
          </cell>
          <cell r="E37">
            <v>358</v>
          </cell>
          <cell r="F37" t="str">
            <v>ZZ-010</v>
          </cell>
          <cell r="G37" t="str">
            <v>OSTATNÍ</v>
          </cell>
          <cell r="H37" t="str">
            <v>U</v>
          </cell>
          <cell r="I37" t="str">
            <v/>
          </cell>
          <cell r="J37" t="str">
            <v/>
          </cell>
          <cell r="K37">
            <v>11</v>
          </cell>
          <cell r="L37" t="str">
            <v>42029211</v>
          </cell>
          <cell r="M37" t="b">
            <v>0</v>
          </cell>
        </row>
        <row r="38">
          <cell r="A38" t="str">
            <v>0033-212X</v>
          </cell>
          <cell r="B38" t="str">
            <v>Produkt</v>
          </cell>
          <cell r="C38" t="str">
            <v>ACC Taška WHEEL | modrá</v>
          </cell>
          <cell r="D38" t="str">
            <v/>
          </cell>
          <cell r="E38">
            <v>358</v>
          </cell>
          <cell r="F38" t="str">
            <v>ZZ-010</v>
          </cell>
          <cell r="G38" t="str">
            <v>OSTATNÍ</v>
          </cell>
          <cell r="H38" t="str">
            <v>U</v>
          </cell>
          <cell r="I38" t="str">
            <v/>
          </cell>
          <cell r="J38" t="str">
            <v/>
          </cell>
          <cell r="K38">
            <v>11</v>
          </cell>
          <cell r="L38" t="str">
            <v>42029211</v>
          </cell>
          <cell r="M38" t="b">
            <v>0</v>
          </cell>
        </row>
        <row r="39">
          <cell r="A39" t="str">
            <v>0034-001X</v>
          </cell>
          <cell r="B39" t="str">
            <v>Produkt</v>
          </cell>
          <cell r="C39" t="str">
            <v>ACC Taška PRESENTATION | černá</v>
          </cell>
          <cell r="D39" t="str">
            <v/>
          </cell>
          <cell r="E39">
            <v>2190</v>
          </cell>
          <cell r="F39" t="str">
            <v/>
          </cell>
          <cell r="G39" t="str">
            <v/>
          </cell>
          <cell r="H39" t="str">
            <v>U</v>
          </cell>
          <cell r="I39" t="str">
            <v/>
          </cell>
          <cell r="J39" t="str">
            <v/>
          </cell>
          <cell r="K39">
            <v>11</v>
          </cell>
          <cell r="L39" t="str">
            <v>42029291</v>
          </cell>
          <cell r="M39" t="b">
            <v>0</v>
          </cell>
        </row>
        <row r="40">
          <cell r="A40" t="str">
            <v>0034-211X</v>
          </cell>
          <cell r="B40" t="str">
            <v>Produkt</v>
          </cell>
          <cell r="C40" t="str">
            <v>KALAS Z | Sample box MEDIUM (6) | černý</v>
          </cell>
          <cell r="D40" t="str">
            <v/>
          </cell>
          <cell r="E40">
            <v>865</v>
          </cell>
          <cell r="F40" t="str">
            <v/>
          </cell>
          <cell r="G40" t="str">
            <v/>
          </cell>
          <cell r="H40" t="str">
            <v>U</v>
          </cell>
          <cell r="I40" t="str">
            <v/>
          </cell>
          <cell r="J40" t="str">
            <v/>
          </cell>
          <cell r="K40">
            <v>11</v>
          </cell>
          <cell r="L40" t="str">
            <v>48191000</v>
          </cell>
          <cell r="M40" t="b">
            <v>0</v>
          </cell>
        </row>
        <row r="41">
          <cell r="A41" t="str">
            <v>0034-221X</v>
          </cell>
          <cell r="B41" t="str">
            <v>Produkt</v>
          </cell>
          <cell r="C41" t="str">
            <v>KALAS Z | Sample box LARGE (12)  | černý</v>
          </cell>
          <cell r="D41" t="str">
            <v/>
          </cell>
          <cell r="E41">
            <v>850.46469999999999</v>
          </cell>
          <cell r="F41" t="str">
            <v/>
          </cell>
          <cell r="G41" t="str">
            <v/>
          </cell>
          <cell r="H41" t="str">
            <v>U</v>
          </cell>
          <cell r="I41" t="str">
            <v/>
          </cell>
          <cell r="J41" t="str">
            <v/>
          </cell>
          <cell r="K41">
            <v>11</v>
          </cell>
          <cell r="L41" t="str">
            <v>48191000</v>
          </cell>
          <cell r="M41" t="b">
            <v>0</v>
          </cell>
        </row>
        <row r="42">
          <cell r="A42" t="str">
            <v>0035-021X</v>
          </cell>
          <cell r="B42" t="str">
            <v>Produkt</v>
          </cell>
          <cell r="C42" t="str">
            <v>KALAS Z | Batoh malý | černá</v>
          </cell>
          <cell r="D42" t="str">
            <v/>
          </cell>
          <cell r="E42">
            <v>25.32349</v>
          </cell>
          <cell r="F42" t="str">
            <v/>
          </cell>
          <cell r="G42" t="str">
            <v>KALAS Z</v>
          </cell>
          <cell r="H42" t="str">
            <v>U</v>
          </cell>
          <cell r="I42" t="str">
            <v/>
          </cell>
          <cell r="J42" t="str">
            <v/>
          </cell>
          <cell r="K42">
            <v>11</v>
          </cell>
          <cell r="L42" t="str">
            <v>42029291</v>
          </cell>
          <cell r="M42" t="b">
            <v>0</v>
          </cell>
        </row>
        <row r="43">
          <cell r="A43" t="str">
            <v>0041-141X</v>
          </cell>
          <cell r="B43" t="str">
            <v>Produkt</v>
          </cell>
          <cell r="C43" t="str">
            <v>W&amp;W Komunikační jednotka HiVis X4</v>
          </cell>
          <cell r="D43" t="str">
            <v/>
          </cell>
          <cell r="E43">
            <v>2015</v>
          </cell>
          <cell r="F43" t="str">
            <v>ZZ-010</v>
          </cell>
          <cell r="G43" t="str">
            <v>HiViS X4</v>
          </cell>
          <cell r="H43" t="str">
            <v>U</v>
          </cell>
          <cell r="I43" t="str">
            <v/>
          </cell>
          <cell r="J43" t="str">
            <v/>
          </cell>
          <cell r="K43">
            <v>11</v>
          </cell>
          <cell r="L43" t="str">
            <v>90292038</v>
          </cell>
          <cell r="M43" t="b">
            <v>0</v>
          </cell>
        </row>
        <row r="44">
          <cell r="A44" t="str">
            <v>0043-021X</v>
          </cell>
          <cell r="B44" t="str">
            <v>Produkt</v>
          </cell>
          <cell r="C44" t="str">
            <v>KALAS Z | Čepice Flexfit | černá/šedá</v>
          </cell>
          <cell r="D44" t="str">
            <v/>
          </cell>
          <cell r="E44">
            <v>219.08932999999999</v>
          </cell>
          <cell r="F44" t="str">
            <v>EE-020</v>
          </cell>
          <cell r="G44" t="str">
            <v>KALAS Z</v>
          </cell>
          <cell r="H44" t="str">
            <v>U</v>
          </cell>
          <cell r="I44" t="str">
            <v/>
          </cell>
          <cell r="J44" t="str">
            <v/>
          </cell>
          <cell r="K44">
            <v>11</v>
          </cell>
          <cell r="L44" t="str">
            <v>65050090</v>
          </cell>
          <cell r="M44" t="b">
            <v>0</v>
          </cell>
        </row>
        <row r="45">
          <cell r="A45" t="str">
            <v>0043-022X</v>
          </cell>
          <cell r="B45" t="str">
            <v>Produkt</v>
          </cell>
          <cell r="C45" t="str">
            <v>KALAS Z | Čepice Flexfit | černá/červená</v>
          </cell>
          <cell r="D45" t="str">
            <v/>
          </cell>
          <cell r="E45">
            <v>277.77755000000002</v>
          </cell>
          <cell r="F45" t="str">
            <v>EE-020</v>
          </cell>
          <cell r="G45" t="str">
            <v>KALAS Z</v>
          </cell>
          <cell r="H45" t="str">
            <v>U</v>
          </cell>
          <cell r="I45" t="str">
            <v/>
          </cell>
          <cell r="J45" t="str">
            <v/>
          </cell>
          <cell r="K45">
            <v>11</v>
          </cell>
          <cell r="L45" t="str">
            <v>65050090</v>
          </cell>
          <cell r="M45" t="b">
            <v>0</v>
          </cell>
        </row>
        <row r="46">
          <cell r="A46" t="str">
            <v>0044-031X</v>
          </cell>
          <cell r="B46" t="str">
            <v>Produkt</v>
          </cell>
          <cell r="C46" t="str">
            <v>KALAS Z | Snapback Flexfit | černá/šedá</v>
          </cell>
          <cell r="D46" t="str">
            <v/>
          </cell>
          <cell r="E46">
            <v>311.49290000000002</v>
          </cell>
          <cell r="F46" t="str">
            <v>EE-020</v>
          </cell>
          <cell r="G46" t="str">
            <v>KALAS Z</v>
          </cell>
          <cell r="H46" t="str">
            <v>U</v>
          </cell>
          <cell r="I46" t="str">
            <v/>
          </cell>
          <cell r="J46" t="str">
            <v/>
          </cell>
          <cell r="K46">
            <v>11</v>
          </cell>
          <cell r="L46" t="str">
            <v>65050090</v>
          </cell>
          <cell r="M46" t="b">
            <v>0</v>
          </cell>
        </row>
        <row r="47">
          <cell r="A47" t="str">
            <v>0047-021X</v>
          </cell>
          <cell r="B47" t="str">
            <v>Produkt</v>
          </cell>
          <cell r="C47" t="str">
            <v>KALAS Z | Multifunkční šátek | černý</v>
          </cell>
          <cell r="D47" t="str">
            <v/>
          </cell>
          <cell r="E47">
            <v>14.97762</v>
          </cell>
          <cell r="F47" t="str">
            <v>ZZ-010</v>
          </cell>
          <cell r="G47" t="str">
            <v>KALAS Z</v>
          </cell>
          <cell r="H47" t="str">
            <v>U</v>
          </cell>
          <cell r="I47" t="str">
            <v/>
          </cell>
          <cell r="J47" t="str">
            <v/>
          </cell>
          <cell r="K47">
            <v>11</v>
          </cell>
          <cell r="L47" t="str">
            <v>61178080</v>
          </cell>
          <cell r="M47" t="b">
            <v>0</v>
          </cell>
        </row>
        <row r="48">
          <cell r="A48" t="str">
            <v>0047-022X</v>
          </cell>
          <cell r="B48" t="str">
            <v>Produkt</v>
          </cell>
          <cell r="C48" t="str">
            <v>KALAS Z | Multifunkční šátek | červený</v>
          </cell>
          <cell r="D48" t="str">
            <v/>
          </cell>
          <cell r="E48">
            <v>11.590820000000001</v>
          </cell>
          <cell r="F48" t="str">
            <v>ZZ-010</v>
          </cell>
          <cell r="G48" t="str">
            <v>KALAS Z</v>
          </cell>
          <cell r="H48" t="str">
            <v>U</v>
          </cell>
          <cell r="I48" t="str">
            <v/>
          </cell>
          <cell r="J48" t="str">
            <v/>
          </cell>
          <cell r="K48">
            <v>11</v>
          </cell>
          <cell r="L48" t="str">
            <v>61178080</v>
          </cell>
          <cell r="M48" t="b">
            <v>0</v>
          </cell>
        </row>
        <row r="49">
          <cell r="A49" t="str">
            <v>0047-023X</v>
          </cell>
          <cell r="B49" t="str">
            <v>Produkt</v>
          </cell>
          <cell r="C49" t="str">
            <v>KALAS Z | Multifunkční šátek | modrý</v>
          </cell>
          <cell r="D49" t="str">
            <v/>
          </cell>
          <cell r="E49">
            <v>15.020099999999999</v>
          </cell>
          <cell r="F49" t="str">
            <v>ZZ-010</v>
          </cell>
          <cell r="G49" t="str">
            <v>KALAS Z</v>
          </cell>
          <cell r="H49" t="str">
            <v>U</v>
          </cell>
          <cell r="I49" t="str">
            <v/>
          </cell>
          <cell r="J49" t="str">
            <v/>
          </cell>
          <cell r="K49">
            <v>11</v>
          </cell>
          <cell r="L49" t="str">
            <v>61178080</v>
          </cell>
          <cell r="M49" t="b">
            <v>0</v>
          </cell>
        </row>
        <row r="50">
          <cell r="A50" t="str">
            <v>0061-105X</v>
          </cell>
          <cell r="B50" t="str">
            <v>Produkt</v>
          </cell>
          <cell r="C50" t="str">
            <v>ACC Technické triko  kr. rukáv AFS PÁNSKÉ | bílé</v>
          </cell>
          <cell r="D50" t="str">
            <v/>
          </cell>
          <cell r="E50">
            <v>112.77526</v>
          </cell>
          <cell r="F50" t="str">
            <v>AA-030</v>
          </cell>
          <cell r="G50" t="str">
            <v>AFS</v>
          </cell>
          <cell r="H50" t="str">
            <v>M</v>
          </cell>
          <cell r="I50" t="str">
            <v>MS-12</v>
          </cell>
          <cell r="J50" t="str">
            <v/>
          </cell>
          <cell r="K50">
            <v>11</v>
          </cell>
          <cell r="L50" t="str">
            <v>61103091</v>
          </cell>
          <cell r="M50" t="b">
            <v>0</v>
          </cell>
        </row>
        <row r="51">
          <cell r="A51" t="str">
            <v>0061-305X</v>
          </cell>
          <cell r="B51" t="str">
            <v>Produkt</v>
          </cell>
          <cell r="C51" t="str">
            <v>ACC Technické triko  kr. rukáv AFS DÁMSKÉ | bílé</v>
          </cell>
          <cell r="D51" t="str">
            <v/>
          </cell>
          <cell r="E51">
            <v>111.73712999999999</v>
          </cell>
          <cell r="F51" t="str">
            <v>AA-030</v>
          </cell>
          <cell r="G51" t="str">
            <v>AFS</v>
          </cell>
          <cell r="H51" t="str">
            <v>L</v>
          </cell>
          <cell r="I51" t="str">
            <v>LS-12</v>
          </cell>
          <cell r="J51" t="str">
            <v/>
          </cell>
          <cell r="K51">
            <v>11</v>
          </cell>
          <cell r="L51" t="str">
            <v>61103099</v>
          </cell>
          <cell r="M51" t="b">
            <v>0</v>
          </cell>
        </row>
        <row r="52">
          <cell r="A52" t="str">
            <v>0065-105X</v>
          </cell>
          <cell r="B52" t="str">
            <v>Produkt</v>
          </cell>
          <cell r="C52" t="str">
            <v>ACC POLO triko kr. rukáv AFS PÁNSKÉ | bílé</v>
          </cell>
          <cell r="D52" t="str">
            <v/>
          </cell>
          <cell r="E52">
            <v>148.29</v>
          </cell>
          <cell r="F52" t="str">
            <v>AA-030</v>
          </cell>
          <cell r="G52" t="str">
            <v>AFS</v>
          </cell>
          <cell r="H52" t="str">
            <v>M</v>
          </cell>
          <cell r="I52" t="str">
            <v>MS-12</v>
          </cell>
          <cell r="J52" t="str">
            <v/>
          </cell>
          <cell r="K52">
            <v>11</v>
          </cell>
          <cell r="L52" t="str">
            <v>61103091</v>
          </cell>
          <cell r="M52" t="b">
            <v>0</v>
          </cell>
        </row>
        <row r="53">
          <cell r="A53" t="str">
            <v>0065-201X</v>
          </cell>
          <cell r="B53" t="str">
            <v>Produkt</v>
          </cell>
          <cell r="C53" t="str">
            <v>ACC POLO triko kr. rukáv X7 PÁNSKÉ | černé</v>
          </cell>
          <cell r="D53" t="str">
            <v/>
          </cell>
          <cell r="E53">
            <v>121.09204</v>
          </cell>
          <cell r="F53" t="str">
            <v>AA-030</v>
          </cell>
          <cell r="G53" t="str">
            <v/>
          </cell>
          <cell r="H53" t="str">
            <v>M</v>
          </cell>
          <cell r="I53" t="str">
            <v/>
          </cell>
          <cell r="J53" t="str">
            <v/>
          </cell>
          <cell r="K53">
            <v>11</v>
          </cell>
          <cell r="L53" t="str">
            <v>61103091</v>
          </cell>
          <cell r="M53" t="b">
            <v>0</v>
          </cell>
        </row>
        <row r="54">
          <cell r="A54" t="str">
            <v>0065-202X</v>
          </cell>
          <cell r="B54" t="str">
            <v>Produkt</v>
          </cell>
          <cell r="C54" t="str">
            <v>ACC POLO triko kr. rukáv X7 PÁNSKÉ | bílé</v>
          </cell>
          <cell r="D54" t="str">
            <v/>
          </cell>
          <cell r="E54">
            <v>121.09208</v>
          </cell>
          <cell r="F54" t="str">
            <v>AA-030</v>
          </cell>
          <cell r="G54" t="str">
            <v/>
          </cell>
          <cell r="H54" t="str">
            <v>M</v>
          </cell>
          <cell r="I54" t="str">
            <v>MS-12</v>
          </cell>
          <cell r="J54" t="str">
            <v/>
          </cell>
          <cell r="K54">
            <v>11</v>
          </cell>
          <cell r="L54" t="str">
            <v>61103091</v>
          </cell>
          <cell r="M54" t="b">
            <v>0</v>
          </cell>
        </row>
        <row r="55">
          <cell r="A55" t="str">
            <v>0065-305X</v>
          </cell>
          <cell r="B55" t="str">
            <v>Produkt</v>
          </cell>
          <cell r="C55" t="str">
            <v>ACC POLO triko kr. rukáv AFS DÁMSKÉ | bílé</v>
          </cell>
          <cell r="D55" t="str">
            <v/>
          </cell>
          <cell r="E55">
            <v>140.39814999999999</v>
          </cell>
          <cell r="F55" t="str">
            <v>AA-030</v>
          </cell>
          <cell r="G55" t="str">
            <v>AFS</v>
          </cell>
          <cell r="H55" t="str">
            <v>L</v>
          </cell>
          <cell r="I55" t="str">
            <v>LS-12</v>
          </cell>
          <cell r="J55" t="str">
            <v/>
          </cell>
          <cell r="K55">
            <v>11</v>
          </cell>
          <cell r="L55" t="str">
            <v>61103099</v>
          </cell>
          <cell r="M55" t="b">
            <v>0</v>
          </cell>
        </row>
        <row r="56">
          <cell r="A56" t="str">
            <v>0065-401X</v>
          </cell>
          <cell r="B56" t="str">
            <v>Produkt</v>
          </cell>
          <cell r="C56" t="str">
            <v>UDW POLYwinter/NoWind kalhoty dl. nohavice modré</v>
          </cell>
          <cell r="D56" t="str">
            <v/>
          </cell>
          <cell r="E56">
            <v>363.59</v>
          </cell>
          <cell r="F56" t="str">
            <v>CC-030</v>
          </cell>
          <cell r="G56" t="str">
            <v>OSTATNÍ</v>
          </cell>
          <cell r="H56" t="str">
            <v>M</v>
          </cell>
          <cell r="I56" t="str">
            <v/>
          </cell>
          <cell r="J56" t="str">
            <v/>
          </cell>
          <cell r="K56">
            <v>11</v>
          </cell>
          <cell r="L56" t="str">
            <v>61071200</v>
          </cell>
          <cell r="M56" t="b">
            <v>0</v>
          </cell>
        </row>
        <row r="57">
          <cell r="A57" t="str">
            <v>0067-002X</v>
          </cell>
          <cell r="B57" t="str">
            <v>Produkt</v>
          </cell>
          <cell r="C57" t="str">
            <v>UDW Kalhoty dl. nohavice DRYFAST černé</v>
          </cell>
          <cell r="D57" t="str">
            <v>K0773</v>
          </cell>
          <cell r="E57">
            <v>259.23</v>
          </cell>
          <cell r="F57" t="str">
            <v>DD-010</v>
          </cell>
          <cell r="G57" t="str">
            <v>OSTATNÍ</v>
          </cell>
          <cell r="H57" t="str">
            <v>M</v>
          </cell>
          <cell r="I57" t="str">
            <v>MS-51</v>
          </cell>
          <cell r="J57" t="str">
            <v/>
          </cell>
          <cell r="K57">
            <v>11</v>
          </cell>
          <cell r="L57" t="str">
            <v>61034300</v>
          </cell>
          <cell r="M57" t="b">
            <v>0</v>
          </cell>
        </row>
        <row r="58">
          <cell r="A58" t="str">
            <v>0091-020X</v>
          </cell>
          <cell r="B58" t="str">
            <v>Produkt</v>
          </cell>
          <cell r="C58" t="str">
            <v>RIDE CARE | Chamois Cream 100 ml</v>
          </cell>
          <cell r="D58" t="str">
            <v/>
          </cell>
          <cell r="E58">
            <v>103.34948</v>
          </cell>
          <cell r="F58" t="str">
            <v>ZZ-010</v>
          </cell>
          <cell r="G58" t="str">
            <v>KALAS Z</v>
          </cell>
          <cell r="H58" t="str">
            <v>U</v>
          </cell>
          <cell r="I58" t="str">
            <v/>
          </cell>
          <cell r="J58" t="str">
            <v/>
          </cell>
          <cell r="K58">
            <v>11</v>
          </cell>
          <cell r="L58" t="str">
            <v>33049900</v>
          </cell>
          <cell r="M58" t="b">
            <v>0</v>
          </cell>
        </row>
        <row r="59">
          <cell r="A59" t="str">
            <v>0801-071X</v>
          </cell>
          <cell r="B59" t="str">
            <v>Produkt</v>
          </cell>
          <cell r="C59" t="str">
            <v>CASCO Textilní proužek MyStyle | černý</v>
          </cell>
          <cell r="D59" t="str">
            <v/>
          </cell>
          <cell r="E59">
            <v>100.75</v>
          </cell>
          <cell r="F59" t="str">
            <v>FF-010</v>
          </cell>
          <cell r="G59" t="str">
            <v>CASCO</v>
          </cell>
          <cell r="H59" t="str">
            <v>U</v>
          </cell>
          <cell r="I59" t="str">
            <v/>
          </cell>
          <cell r="J59" t="str">
            <v/>
          </cell>
          <cell r="K59">
            <v>11</v>
          </cell>
          <cell r="L59" t="str">
            <v>58063290</v>
          </cell>
          <cell r="M59" t="b">
            <v>0</v>
          </cell>
        </row>
        <row r="60">
          <cell r="A60" t="str">
            <v>0801-074X</v>
          </cell>
          <cell r="B60" t="str">
            <v>Produkt</v>
          </cell>
          <cell r="C60" t="str">
            <v>CASCO Textilní proužek MyStyle | šeříkový</v>
          </cell>
          <cell r="D60" t="str">
            <v/>
          </cell>
          <cell r="E60">
            <v>100.75</v>
          </cell>
          <cell r="F60" t="str">
            <v>FF-010</v>
          </cell>
          <cell r="G60" t="str">
            <v>CASCO</v>
          </cell>
          <cell r="H60" t="str">
            <v>U</v>
          </cell>
          <cell r="I60" t="str">
            <v/>
          </cell>
          <cell r="J60" t="str">
            <v/>
          </cell>
          <cell r="K60">
            <v>11</v>
          </cell>
          <cell r="L60" t="str">
            <v>58063290</v>
          </cell>
          <cell r="M60" t="b">
            <v>0</v>
          </cell>
        </row>
        <row r="61">
          <cell r="A61" t="str">
            <v>0801-075X</v>
          </cell>
          <cell r="B61" t="str">
            <v>Produkt</v>
          </cell>
          <cell r="C61" t="str">
            <v>CASCO Textilní proužek MyStyle | stříbrný</v>
          </cell>
          <cell r="D61" t="str">
            <v/>
          </cell>
          <cell r="E61">
            <v>100.75</v>
          </cell>
          <cell r="F61" t="str">
            <v>FF-010</v>
          </cell>
          <cell r="G61" t="str">
            <v>CASCO</v>
          </cell>
          <cell r="H61" t="str">
            <v>U</v>
          </cell>
          <cell r="I61" t="str">
            <v/>
          </cell>
          <cell r="J61" t="str">
            <v/>
          </cell>
          <cell r="K61">
            <v>11</v>
          </cell>
          <cell r="L61" t="str">
            <v>58063290</v>
          </cell>
          <cell r="M61" t="b">
            <v>0</v>
          </cell>
        </row>
        <row r="62">
          <cell r="A62" t="str">
            <v>0801-076X</v>
          </cell>
          <cell r="B62" t="str">
            <v>Produkt</v>
          </cell>
          <cell r="C62" t="str">
            <v>CASCO Textilní proužek MyStyle | hnědý</v>
          </cell>
          <cell r="D62" t="str">
            <v/>
          </cell>
          <cell r="E62">
            <v>100.75</v>
          </cell>
          <cell r="F62" t="str">
            <v>FF-010</v>
          </cell>
          <cell r="G62" t="str">
            <v>CASCO</v>
          </cell>
          <cell r="H62" t="str">
            <v>U</v>
          </cell>
          <cell r="I62" t="str">
            <v/>
          </cell>
          <cell r="J62" t="str">
            <v/>
          </cell>
          <cell r="K62">
            <v>11</v>
          </cell>
          <cell r="L62" t="str">
            <v>58063290</v>
          </cell>
          <cell r="M62" t="b">
            <v>0</v>
          </cell>
        </row>
        <row r="63">
          <cell r="A63" t="str">
            <v>0801-077X</v>
          </cell>
          <cell r="B63" t="str">
            <v>Produkt</v>
          </cell>
          <cell r="C63" t="str">
            <v>CASCO Textilní proužek MyStyle | červený</v>
          </cell>
          <cell r="D63" t="str">
            <v/>
          </cell>
          <cell r="E63">
            <v>100.75</v>
          </cell>
          <cell r="F63" t="str">
            <v>FF-010</v>
          </cell>
          <cell r="G63" t="str">
            <v>CASCO</v>
          </cell>
          <cell r="H63" t="str">
            <v>U</v>
          </cell>
          <cell r="I63" t="str">
            <v/>
          </cell>
          <cell r="J63" t="str">
            <v/>
          </cell>
          <cell r="K63">
            <v>11</v>
          </cell>
          <cell r="L63" t="str">
            <v>58063290</v>
          </cell>
          <cell r="M63" t="b">
            <v>0</v>
          </cell>
        </row>
        <row r="64">
          <cell r="A64" t="str">
            <v>0801-078X</v>
          </cell>
          <cell r="B64" t="str">
            <v>Produkt</v>
          </cell>
          <cell r="C64" t="str">
            <v>CASCO Textilní proužek MyStyle | růžový</v>
          </cell>
          <cell r="D64" t="str">
            <v/>
          </cell>
          <cell r="E64">
            <v>100.75</v>
          </cell>
          <cell r="F64" t="str">
            <v>FF-010</v>
          </cell>
          <cell r="G64" t="str">
            <v>CASCO</v>
          </cell>
          <cell r="H64" t="str">
            <v>U</v>
          </cell>
          <cell r="I64" t="str">
            <v/>
          </cell>
          <cell r="J64" t="str">
            <v/>
          </cell>
          <cell r="K64">
            <v>11</v>
          </cell>
          <cell r="L64" t="str">
            <v>58063290</v>
          </cell>
          <cell r="M64" t="b">
            <v>0</v>
          </cell>
        </row>
        <row r="65">
          <cell r="A65" t="str">
            <v>0801-079X</v>
          </cell>
          <cell r="B65" t="str">
            <v>Produkt</v>
          </cell>
          <cell r="C65" t="str">
            <v>CASCO Textilní proužek MyStyle | oranžový</v>
          </cell>
          <cell r="D65" t="str">
            <v/>
          </cell>
          <cell r="E65">
            <v>100.75</v>
          </cell>
          <cell r="F65" t="str">
            <v>FF-010</v>
          </cell>
          <cell r="G65" t="str">
            <v>CASCO</v>
          </cell>
          <cell r="H65" t="str">
            <v>U</v>
          </cell>
          <cell r="I65" t="str">
            <v/>
          </cell>
          <cell r="J65" t="str">
            <v/>
          </cell>
          <cell r="K65">
            <v>11</v>
          </cell>
          <cell r="L65" t="str">
            <v>58063290</v>
          </cell>
          <cell r="M65" t="b">
            <v>0</v>
          </cell>
        </row>
        <row r="66">
          <cell r="A66" t="str">
            <v>0801-122X</v>
          </cell>
          <cell r="B66" t="str">
            <v>Produkt</v>
          </cell>
          <cell r="C66" t="str">
            <v>CASCO Brýle SX 20 PHOTOMATIC | competition černé</v>
          </cell>
          <cell r="D66" t="str">
            <v/>
          </cell>
          <cell r="E66">
            <v>909.18</v>
          </cell>
          <cell r="F66" t="str">
            <v>GG-010</v>
          </cell>
          <cell r="G66" t="str">
            <v>CASCO</v>
          </cell>
          <cell r="H66" t="str">
            <v>U</v>
          </cell>
          <cell r="I66" t="str">
            <v/>
          </cell>
          <cell r="J66" t="str">
            <v/>
          </cell>
          <cell r="K66">
            <v>11</v>
          </cell>
          <cell r="L66" t="str">
            <v>90041091</v>
          </cell>
          <cell r="M66" t="b">
            <v>0</v>
          </cell>
        </row>
        <row r="67">
          <cell r="A67" t="str">
            <v>0801-131X</v>
          </cell>
          <cell r="B67" t="str">
            <v>Produkt</v>
          </cell>
          <cell r="C67" t="str">
            <v>CASCO Zimní sada pro přilbu MINI-Generation</v>
          </cell>
          <cell r="D67" t="str">
            <v/>
          </cell>
          <cell r="E67">
            <v>226.58667</v>
          </cell>
          <cell r="F67" t="str">
            <v>FF-010</v>
          </cell>
          <cell r="G67" t="str">
            <v>CASCO</v>
          </cell>
          <cell r="H67" t="str">
            <v>J</v>
          </cell>
          <cell r="I67" t="str">
            <v/>
          </cell>
          <cell r="J67" t="str">
            <v/>
          </cell>
          <cell r="K67">
            <v>11</v>
          </cell>
          <cell r="L67" t="str">
            <v>65069100</v>
          </cell>
          <cell r="M67" t="b">
            <v>0</v>
          </cell>
        </row>
        <row r="68">
          <cell r="A68" t="str">
            <v>0801-171X</v>
          </cell>
          <cell r="B68" t="str">
            <v>Produkt</v>
          </cell>
          <cell r="C68" t="str">
            <v>CASCO Sportovní brýle SX 21 | černé</v>
          </cell>
          <cell r="D68" t="str">
            <v/>
          </cell>
          <cell r="E68">
            <v>659.21</v>
          </cell>
          <cell r="F68" t="str">
            <v>GG-010</v>
          </cell>
          <cell r="G68" t="str">
            <v>CASCO</v>
          </cell>
          <cell r="H68" t="str">
            <v>U</v>
          </cell>
          <cell r="I68" t="str">
            <v/>
          </cell>
          <cell r="J68" t="str">
            <v/>
          </cell>
          <cell r="K68">
            <v>11</v>
          </cell>
          <cell r="L68" t="str">
            <v>90041091</v>
          </cell>
          <cell r="M68" t="b">
            <v>0</v>
          </cell>
        </row>
        <row r="69">
          <cell r="A69" t="str">
            <v>0801-181X</v>
          </cell>
          <cell r="B69" t="str">
            <v>Produkt</v>
          </cell>
          <cell r="C69" t="str">
            <v>CASCO Cyklo přilba URBANIC-TC PLUS | světle hnědá</v>
          </cell>
          <cell r="D69" t="str">
            <v/>
          </cell>
          <cell r="E69">
            <v>1318.97</v>
          </cell>
          <cell r="F69" t="str">
            <v>FF-010</v>
          </cell>
          <cell r="G69" t="str">
            <v>CASCO</v>
          </cell>
          <cell r="H69" t="str">
            <v>U</v>
          </cell>
          <cell r="I69" t="str">
            <v/>
          </cell>
          <cell r="J69" t="str">
            <v/>
          </cell>
          <cell r="K69">
            <v>11</v>
          </cell>
          <cell r="L69" t="str">
            <v>65069100</v>
          </cell>
          <cell r="M69" t="b">
            <v>0</v>
          </cell>
        </row>
        <row r="70">
          <cell r="A70" t="str">
            <v>0801-182X</v>
          </cell>
          <cell r="B70" t="str">
            <v>Produkt</v>
          </cell>
          <cell r="C70" t="str">
            <v>CASCO Cyklo přilba URBANIC-TC PLUS | černá lesk</v>
          </cell>
          <cell r="D70" t="str">
            <v/>
          </cell>
          <cell r="E70">
            <v>1318.97</v>
          </cell>
          <cell r="F70" t="str">
            <v>FF-010</v>
          </cell>
          <cell r="G70" t="str">
            <v>CASCO</v>
          </cell>
          <cell r="H70" t="str">
            <v>U</v>
          </cell>
          <cell r="I70" t="str">
            <v/>
          </cell>
          <cell r="J70" t="str">
            <v/>
          </cell>
          <cell r="K70">
            <v>11</v>
          </cell>
          <cell r="L70" t="str">
            <v>65069100</v>
          </cell>
          <cell r="M70" t="b">
            <v>0</v>
          </cell>
        </row>
        <row r="71">
          <cell r="A71" t="str">
            <v>0801-183X</v>
          </cell>
          <cell r="B71" t="str">
            <v>Produkt</v>
          </cell>
          <cell r="C71" t="str">
            <v>CASCO Cyklopřilba URBANIC-TC PLUS|bílá lesk/hnědá</v>
          </cell>
          <cell r="D71" t="str">
            <v/>
          </cell>
          <cell r="E71">
            <v>1318.97</v>
          </cell>
          <cell r="F71" t="str">
            <v>FF-010</v>
          </cell>
          <cell r="G71" t="str">
            <v>CASCO</v>
          </cell>
          <cell r="H71" t="str">
            <v>U</v>
          </cell>
          <cell r="I71" t="str">
            <v/>
          </cell>
          <cell r="J71" t="str">
            <v/>
          </cell>
          <cell r="K71">
            <v>11</v>
          </cell>
          <cell r="L71" t="str">
            <v>65069100</v>
          </cell>
          <cell r="M71" t="b">
            <v>0</v>
          </cell>
        </row>
        <row r="72">
          <cell r="A72" t="str">
            <v>0801-192X</v>
          </cell>
          <cell r="B72" t="str">
            <v>Produkt</v>
          </cell>
          <cell r="C72" t="str">
            <v>CASCO Cyklo přilba e.motion AirControl | bílá</v>
          </cell>
          <cell r="D72" t="str">
            <v/>
          </cell>
          <cell r="E72">
            <v>1209.01</v>
          </cell>
          <cell r="F72" t="str">
            <v>FF-010</v>
          </cell>
          <cell r="G72" t="str">
            <v>CASCO</v>
          </cell>
          <cell r="H72" t="str">
            <v>U</v>
          </cell>
          <cell r="I72" t="str">
            <v/>
          </cell>
          <cell r="J72" t="str">
            <v/>
          </cell>
          <cell r="K72">
            <v>11</v>
          </cell>
          <cell r="L72" t="str">
            <v>65069100</v>
          </cell>
          <cell r="M72" t="b">
            <v>0</v>
          </cell>
        </row>
        <row r="73">
          <cell r="A73" t="str">
            <v>0801-241X</v>
          </cell>
          <cell r="B73" t="str">
            <v>Produkt</v>
          </cell>
          <cell r="C73" t="str">
            <v>CASCO Hledí SPEEDmask | šedé</v>
          </cell>
          <cell r="D73" t="str">
            <v/>
          </cell>
          <cell r="E73">
            <v>549.25</v>
          </cell>
          <cell r="F73" t="str">
            <v>GG-010</v>
          </cell>
          <cell r="G73" t="str">
            <v>CASCO</v>
          </cell>
          <cell r="H73" t="str">
            <v>U</v>
          </cell>
          <cell r="I73" t="str">
            <v/>
          </cell>
          <cell r="J73" t="str">
            <v/>
          </cell>
          <cell r="K73">
            <v>11</v>
          </cell>
          <cell r="L73" t="str">
            <v>90041091</v>
          </cell>
          <cell r="M73" t="b">
            <v>0</v>
          </cell>
        </row>
        <row r="74">
          <cell r="A74" t="str">
            <v>0801-243X</v>
          </cell>
          <cell r="B74" t="str">
            <v>Produkt</v>
          </cell>
          <cell r="C74" t="str">
            <v>CASCO Hledí SPEEDmask | oranžové</v>
          </cell>
          <cell r="D74" t="str">
            <v/>
          </cell>
          <cell r="E74">
            <v>549.25</v>
          </cell>
          <cell r="F74" t="str">
            <v>GG-010</v>
          </cell>
          <cell r="G74" t="str">
            <v>CASCO</v>
          </cell>
          <cell r="H74" t="str">
            <v>U</v>
          </cell>
          <cell r="I74" t="str">
            <v/>
          </cell>
          <cell r="J74" t="str">
            <v/>
          </cell>
          <cell r="K74">
            <v>11</v>
          </cell>
          <cell r="L74" t="str">
            <v>90041091</v>
          </cell>
          <cell r="M74" t="b">
            <v>0</v>
          </cell>
        </row>
        <row r="75">
          <cell r="A75" t="str">
            <v>0950-3050</v>
          </cell>
          <cell r="B75" t="str">
            <v>Produkt</v>
          </cell>
          <cell r="C75" t="str">
            <v>ŠKODA Láhev SHIVA 500cc 11</v>
          </cell>
          <cell r="D75" t="str">
            <v/>
          </cell>
          <cell r="E75">
            <v>18.864999999999998</v>
          </cell>
          <cell r="F75" t="str">
            <v/>
          </cell>
          <cell r="G75" t="str">
            <v/>
          </cell>
          <cell r="H75" t="str">
            <v>U</v>
          </cell>
          <cell r="I75" t="str">
            <v/>
          </cell>
          <cell r="J75" t="str">
            <v/>
          </cell>
          <cell r="K75">
            <v>11</v>
          </cell>
          <cell r="L75" t="str">
            <v>39233010</v>
          </cell>
          <cell r="M75" t="b">
            <v>0</v>
          </cell>
        </row>
        <row r="76">
          <cell r="A76" t="str">
            <v>0961-011X</v>
          </cell>
          <cell r="B76" t="str">
            <v>Produkt</v>
          </cell>
          <cell r="C76" t="str">
            <v>ADIDAS Ponožky Verano | ACCESSORIES</v>
          </cell>
          <cell r="D76" t="str">
            <v/>
          </cell>
          <cell r="E76">
            <v>50.6</v>
          </cell>
          <cell r="F76" t="str">
            <v>EE-040</v>
          </cell>
          <cell r="G76" t="str">
            <v>ADIDAS</v>
          </cell>
          <cell r="H76" t="str">
            <v>U</v>
          </cell>
          <cell r="I76" t="str">
            <v/>
          </cell>
          <cell r="J76" t="str">
            <v/>
          </cell>
          <cell r="K76">
            <v>11</v>
          </cell>
          <cell r="L76" t="str">
            <v>61159699</v>
          </cell>
          <cell r="M76" t="b">
            <v>0</v>
          </cell>
        </row>
        <row r="77">
          <cell r="A77" t="str">
            <v>0961-021X</v>
          </cell>
          <cell r="B77" t="str">
            <v>Produkt</v>
          </cell>
          <cell r="C77" t="str">
            <v>ADIDAS Ponožky RACE-High 21 | ACCESSORIES</v>
          </cell>
          <cell r="D77" t="str">
            <v/>
          </cell>
          <cell r="E77">
            <v>53.9</v>
          </cell>
          <cell r="F77" t="str">
            <v>EE-040</v>
          </cell>
          <cell r="G77" t="str">
            <v>ADIDAS</v>
          </cell>
          <cell r="H77" t="str">
            <v>U</v>
          </cell>
          <cell r="I77" t="str">
            <v/>
          </cell>
          <cell r="J77" t="str">
            <v/>
          </cell>
          <cell r="K77">
            <v>11</v>
          </cell>
          <cell r="L77" t="str">
            <v>61159699</v>
          </cell>
          <cell r="M77" t="b">
            <v>0</v>
          </cell>
        </row>
        <row r="78">
          <cell r="A78" t="str">
            <v>0971-771X</v>
          </cell>
          <cell r="B78" t="str">
            <v>Produkt</v>
          </cell>
          <cell r="C78" t="str">
            <v>SPE Čepice FLEXFIT | Wanty</v>
          </cell>
          <cell r="D78" t="str">
            <v/>
          </cell>
          <cell r="E78">
            <v>324.39999999999998</v>
          </cell>
          <cell r="F78" t="str">
            <v>EE-020</v>
          </cell>
          <cell r="G78" t="str">
            <v>LIMITED EDITION</v>
          </cell>
          <cell r="H78" t="str">
            <v>U</v>
          </cell>
          <cell r="I78" t="str">
            <v>AS-17</v>
          </cell>
          <cell r="J78" t="str">
            <v/>
          </cell>
          <cell r="K78">
            <v>11</v>
          </cell>
          <cell r="L78" t="str">
            <v>65050090</v>
          </cell>
          <cell r="M78" t="b">
            <v>0</v>
          </cell>
        </row>
        <row r="79">
          <cell r="A79" t="str">
            <v>0971-781X</v>
          </cell>
          <cell r="B79" t="str">
            <v>Produkt</v>
          </cell>
          <cell r="C79" t="str">
            <v>SPE Multifunkční šátek  | MTF 20 GOLD | MEN</v>
          </cell>
          <cell r="D79" t="str">
            <v/>
          </cell>
          <cell r="E79">
            <v>30.332080000000001</v>
          </cell>
          <cell r="F79" t="str">
            <v/>
          </cell>
          <cell r="G79" t="str">
            <v>MOUTFIELD</v>
          </cell>
          <cell r="H79" t="str">
            <v>U</v>
          </cell>
          <cell r="I79" t="str">
            <v/>
          </cell>
          <cell r="J79" t="str">
            <v/>
          </cell>
          <cell r="K79">
            <v>11</v>
          </cell>
          <cell r="L79" t="str">
            <v>61178080</v>
          </cell>
          <cell r="M79" t="b">
            <v>0</v>
          </cell>
        </row>
        <row r="80">
          <cell r="A80" t="str">
            <v>0971-791X</v>
          </cell>
          <cell r="B80" t="str">
            <v>Produkt</v>
          </cell>
          <cell r="C80" t="str">
            <v>SPE Multifunkční šátek  | MTF 20 PINK | WOMEN</v>
          </cell>
          <cell r="D80" t="str">
            <v/>
          </cell>
          <cell r="E80">
            <v>14.432040000000001</v>
          </cell>
          <cell r="F80" t="str">
            <v/>
          </cell>
          <cell r="G80" t="str">
            <v>MOUTFIELD</v>
          </cell>
          <cell r="H80" t="str">
            <v>U</v>
          </cell>
          <cell r="I80" t="str">
            <v/>
          </cell>
          <cell r="J80" t="str">
            <v/>
          </cell>
          <cell r="K80">
            <v>11</v>
          </cell>
          <cell r="L80" t="str">
            <v>61178080</v>
          </cell>
          <cell r="M80" t="b">
            <v>0</v>
          </cell>
        </row>
        <row r="81">
          <cell r="A81" t="str">
            <v>0971-801X</v>
          </cell>
          <cell r="B81" t="str">
            <v>Produkt</v>
          </cell>
          <cell r="C81" t="str">
            <v>54 Degree Ponožky Three Season Socks | černé</v>
          </cell>
          <cell r="D81" t="str">
            <v/>
          </cell>
          <cell r="E81">
            <v>50.7</v>
          </cell>
          <cell r="F81" t="str">
            <v>EE-040</v>
          </cell>
          <cell r="G81" t="str">
            <v>54 Degree</v>
          </cell>
          <cell r="H81" t="str">
            <v>U</v>
          </cell>
          <cell r="I81" t="str">
            <v/>
          </cell>
          <cell r="J81" t="str">
            <v/>
          </cell>
          <cell r="K81">
            <v>11</v>
          </cell>
          <cell r="L81" t="str">
            <v>61159699</v>
          </cell>
          <cell r="M81" t="b">
            <v>0</v>
          </cell>
        </row>
        <row r="82">
          <cell r="A82" t="str">
            <v>0972-001X</v>
          </cell>
          <cell r="B82" t="str">
            <v>Produkt</v>
          </cell>
          <cell r="C82" t="str">
            <v>RQS A-5 černé | WOMEN</v>
          </cell>
          <cell r="D82" t="str">
            <v/>
          </cell>
          <cell r="E82">
            <v>661.83</v>
          </cell>
          <cell r="F82" t="str">
            <v/>
          </cell>
          <cell r="G82" t="str">
            <v/>
          </cell>
          <cell r="H82" t="str">
            <v>L</v>
          </cell>
          <cell r="I82" t="str">
            <v/>
          </cell>
          <cell r="J82" t="str">
            <v/>
          </cell>
          <cell r="K82">
            <v>11</v>
          </cell>
          <cell r="L82" t="str">
            <v>61046300</v>
          </cell>
          <cell r="M82" t="b">
            <v>0</v>
          </cell>
        </row>
        <row r="83">
          <cell r="A83" t="str">
            <v>0972-011X</v>
          </cell>
          <cell r="B83" t="str">
            <v>Produkt</v>
          </cell>
          <cell r="C83" t="str">
            <v>RQS Aero rukavice bílé</v>
          </cell>
          <cell r="D83" t="str">
            <v/>
          </cell>
          <cell r="E83">
            <v>120.9115</v>
          </cell>
          <cell r="F83" t="str">
            <v/>
          </cell>
          <cell r="G83" t="str">
            <v/>
          </cell>
          <cell r="H83" t="str">
            <v>U</v>
          </cell>
          <cell r="I83" t="str">
            <v/>
          </cell>
          <cell r="J83" t="str">
            <v/>
          </cell>
          <cell r="K83">
            <v>11</v>
          </cell>
          <cell r="L83" t="str">
            <v>62160000</v>
          </cell>
          <cell r="M83" t="b">
            <v>0</v>
          </cell>
        </row>
        <row r="84">
          <cell r="A84" t="str">
            <v>0972-012X</v>
          </cell>
          <cell r="B84" t="str">
            <v>Produkt</v>
          </cell>
          <cell r="C84" t="str">
            <v>RQS aero rukavice černé</v>
          </cell>
          <cell r="D84" t="str">
            <v/>
          </cell>
          <cell r="E84">
            <v>13.43444</v>
          </cell>
          <cell r="F84" t="str">
            <v/>
          </cell>
          <cell r="G84" t="str">
            <v/>
          </cell>
          <cell r="H84" t="str">
            <v>U</v>
          </cell>
          <cell r="I84" t="str">
            <v/>
          </cell>
          <cell r="J84" t="str">
            <v/>
          </cell>
          <cell r="K84">
            <v>11</v>
          </cell>
          <cell r="L84" t="str">
            <v>62160000</v>
          </cell>
          <cell r="M84" t="b">
            <v>0</v>
          </cell>
        </row>
        <row r="85">
          <cell r="A85" t="str">
            <v>0972-013X</v>
          </cell>
          <cell r="B85" t="str">
            <v>Produkt</v>
          </cell>
          <cell r="C85" t="str">
            <v>RQS Aero rukavice červené</v>
          </cell>
          <cell r="D85" t="str">
            <v/>
          </cell>
          <cell r="E85">
            <v>120.91135</v>
          </cell>
          <cell r="F85" t="str">
            <v/>
          </cell>
          <cell r="G85" t="str">
            <v/>
          </cell>
          <cell r="H85" t="str">
            <v>U</v>
          </cell>
          <cell r="I85" t="str">
            <v/>
          </cell>
          <cell r="J85" t="str">
            <v/>
          </cell>
          <cell r="K85">
            <v>11</v>
          </cell>
          <cell r="L85" t="str">
            <v>62160000</v>
          </cell>
          <cell r="M85" t="b">
            <v>0</v>
          </cell>
        </row>
        <row r="86">
          <cell r="A86" t="str">
            <v>0972-014X</v>
          </cell>
          <cell r="B86" t="str">
            <v>Produkt</v>
          </cell>
          <cell r="C86" t="str">
            <v>RQS Aero rukavice modré</v>
          </cell>
          <cell r="D86" t="str">
            <v/>
          </cell>
          <cell r="E86">
            <v>120.91110999999999</v>
          </cell>
          <cell r="F86" t="str">
            <v/>
          </cell>
          <cell r="G86" t="str">
            <v/>
          </cell>
          <cell r="H86" t="str">
            <v>U</v>
          </cell>
          <cell r="I86" t="str">
            <v/>
          </cell>
          <cell r="J86" t="str">
            <v/>
          </cell>
          <cell r="K86">
            <v>11</v>
          </cell>
          <cell r="L86" t="str">
            <v>62160000</v>
          </cell>
          <cell r="M86" t="b">
            <v>0</v>
          </cell>
        </row>
        <row r="87">
          <cell r="A87" t="str">
            <v>0972-015X</v>
          </cell>
          <cell r="B87" t="str">
            <v>Produkt</v>
          </cell>
          <cell r="C87" t="str">
            <v>RQS Aero rukavice oranžové</v>
          </cell>
          <cell r="D87" t="str">
            <v/>
          </cell>
          <cell r="E87">
            <v>120.91158</v>
          </cell>
          <cell r="F87" t="str">
            <v/>
          </cell>
          <cell r="G87" t="str">
            <v/>
          </cell>
          <cell r="H87" t="str">
            <v>U</v>
          </cell>
          <cell r="I87" t="str">
            <v/>
          </cell>
          <cell r="J87" t="str">
            <v/>
          </cell>
          <cell r="K87">
            <v>11</v>
          </cell>
          <cell r="L87" t="str">
            <v>62160000</v>
          </cell>
          <cell r="M87" t="b">
            <v>0</v>
          </cell>
        </row>
        <row r="88">
          <cell r="A88" t="str">
            <v>0972-016X</v>
          </cell>
          <cell r="B88" t="str">
            <v>Produkt</v>
          </cell>
          <cell r="C88" t="str">
            <v>RQS Aero rukavice růžové</v>
          </cell>
          <cell r="D88" t="str">
            <v/>
          </cell>
          <cell r="E88">
            <v>120.91103</v>
          </cell>
          <cell r="F88" t="str">
            <v/>
          </cell>
          <cell r="G88" t="str">
            <v/>
          </cell>
          <cell r="H88" t="str">
            <v>U</v>
          </cell>
          <cell r="I88" t="str">
            <v/>
          </cell>
          <cell r="J88" t="str">
            <v/>
          </cell>
          <cell r="K88">
            <v>11</v>
          </cell>
          <cell r="L88" t="str">
            <v>62160000</v>
          </cell>
          <cell r="M88" t="b">
            <v>0</v>
          </cell>
        </row>
        <row r="89">
          <cell r="A89" t="str">
            <v>0972-017X</v>
          </cell>
          <cell r="B89" t="str">
            <v>Produkt</v>
          </cell>
          <cell r="C89" t="str">
            <v>RQS Aero rukavice zelené</v>
          </cell>
          <cell r="D89" t="str">
            <v/>
          </cell>
          <cell r="E89">
            <v>120.91131</v>
          </cell>
          <cell r="F89" t="str">
            <v/>
          </cell>
          <cell r="G89" t="str">
            <v/>
          </cell>
          <cell r="H89" t="str">
            <v>U</v>
          </cell>
          <cell r="I89" t="str">
            <v/>
          </cell>
          <cell r="J89" t="str">
            <v/>
          </cell>
          <cell r="K89">
            <v>11</v>
          </cell>
          <cell r="L89" t="str">
            <v>62160000</v>
          </cell>
          <cell r="M89" t="b">
            <v>0</v>
          </cell>
        </row>
        <row r="90">
          <cell r="A90" t="str">
            <v>0972-018X</v>
          </cell>
          <cell r="B90" t="str">
            <v>Produkt</v>
          </cell>
          <cell r="C90" t="str">
            <v>RQS Aero rukavice žluté</v>
          </cell>
          <cell r="D90" t="str">
            <v/>
          </cell>
          <cell r="E90">
            <v>120.91115000000001</v>
          </cell>
          <cell r="F90" t="str">
            <v/>
          </cell>
          <cell r="G90" t="str">
            <v/>
          </cell>
          <cell r="H90" t="str">
            <v>U</v>
          </cell>
          <cell r="I90" t="str">
            <v/>
          </cell>
          <cell r="J90" t="str">
            <v/>
          </cell>
          <cell r="K90">
            <v>11</v>
          </cell>
          <cell r="L90" t="str">
            <v>62160000</v>
          </cell>
          <cell r="M90" t="b">
            <v>0</v>
          </cell>
        </row>
        <row r="91">
          <cell r="A91" t="str">
            <v>0972-021X</v>
          </cell>
          <cell r="B91" t="str">
            <v>Produkt</v>
          </cell>
          <cell r="C91" t="str">
            <v>RQS Aero tričko Italy</v>
          </cell>
          <cell r="D91" t="str">
            <v/>
          </cell>
          <cell r="E91">
            <v>737.68624999999997</v>
          </cell>
          <cell r="F91" t="str">
            <v/>
          </cell>
          <cell r="G91" t="str">
            <v/>
          </cell>
          <cell r="H91" t="str">
            <v>U</v>
          </cell>
          <cell r="I91" t="str">
            <v/>
          </cell>
          <cell r="J91" t="str">
            <v/>
          </cell>
          <cell r="K91">
            <v>11</v>
          </cell>
          <cell r="L91" t="str">
            <v>61103091</v>
          </cell>
          <cell r="M91" t="b">
            <v>0</v>
          </cell>
        </row>
        <row r="92">
          <cell r="A92" t="str">
            <v>0972-031X</v>
          </cell>
          <cell r="B92" t="str">
            <v>Produkt</v>
          </cell>
          <cell r="C92" t="str">
            <v>RQS Bunda Freetime Active</v>
          </cell>
          <cell r="D92" t="str">
            <v/>
          </cell>
          <cell r="E92">
            <v>916.38</v>
          </cell>
          <cell r="F92" t="str">
            <v/>
          </cell>
          <cell r="G92" t="str">
            <v/>
          </cell>
          <cell r="H92" t="str">
            <v>U</v>
          </cell>
          <cell r="I92" t="str">
            <v/>
          </cell>
          <cell r="J92" t="str">
            <v/>
          </cell>
          <cell r="K92">
            <v>11</v>
          </cell>
          <cell r="L92" t="str">
            <v>61013090</v>
          </cell>
          <cell r="M92" t="b">
            <v>0</v>
          </cell>
        </row>
        <row r="93">
          <cell r="A93" t="str">
            <v>0972-041X</v>
          </cell>
          <cell r="B93" t="str">
            <v>Produkt</v>
          </cell>
          <cell r="C93" t="str">
            <v>RQS Bunda Freetime Active | WOMEN</v>
          </cell>
          <cell r="D93" t="str">
            <v/>
          </cell>
          <cell r="E93">
            <v>916.38</v>
          </cell>
          <cell r="F93" t="str">
            <v/>
          </cell>
          <cell r="G93" t="str">
            <v/>
          </cell>
          <cell r="H93" t="str">
            <v>L</v>
          </cell>
          <cell r="I93" t="str">
            <v/>
          </cell>
          <cell r="J93" t="str">
            <v/>
          </cell>
          <cell r="K93">
            <v>11</v>
          </cell>
          <cell r="L93" t="str">
            <v>61013090</v>
          </cell>
          <cell r="M93" t="b">
            <v>0</v>
          </cell>
        </row>
        <row r="94">
          <cell r="A94" t="str">
            <v>0972-051X</v>
          </cell>
          <cell r="B94" t="str">
            <v>Produkt</v>
          </cell>
          <cell r="C94" t="str">
            <v>RQS Bunda Freetime Softshell</v>
          </cell>
          <cell r="D94" t="str">
            <v/>
          </cell>
          <cell r="E94">
            <v>1060.2</v>
          </cell>
          <cell r="F94" t="str">
            <v/>
          </cell>
          <cell r="G94" t="str">
            <v/>
          </cell>
          <cell r="H94" t="str">
            <v>U</v>
          </cell>
          <cell r="I94" t="str">
            <v/>
          </cell>
          <cell r="J94" t="str">
            <v/>
          </cell>
          <cell r="K94">
            <v>11</v>
          </cell>
          <cell r="L94" t="str">
            <v>61013090</v>
          </cell>
          <cell r="M94" t="b">
            <v>0</v>
          </cell>
        </row>
        <row r="95">
          <cell r="A95" t="str">
            <v>0972-061X</v>
          </cell>
          <cell r="B95" t="str">
            <v>Produkt</v>
          </cell>
          <cell r="C95" t="str">
            <v>RQS Bunda Freetime Softshell | WOMEN</v>
          </cell>
          <cell r="D95" t="str">
            <v/>
          </cell>
          <cell r="E95">
            <v>1060.2016699999999</v>
          </cell>
          <cell r="F95" t="str">
            <v/>
          </cell>
          <cell r="G95" t="str">
            <v/>
          </cell>
          <cell r="H95" t="str">
            <v>L</v>
          </cell>
          <cell r="I95" t="str">
            <v/>
          </cell>
          <cell r="J95" t="str">
            <v/>
          </cell>
          <cell r="K95">
            <v>11</v>
          </cell>
          <cell r="L95" t="str">
            <v>61013090</v>
          </cell>
          <cell r="M95" t="b">
            <v>0</v>
          </cell>
        </row>
        <row r="96">
          <cell r="A96" t="str">
            <v>0972-071X</v>
          </cell>
          <cell r="B96" t="str">
            <v>Produkt</v>
          </cell>
          <cell r="C96" t="str">
            <v>RQS Bunda Original červená | JUNIOR</v>
          </cell>
          <cell r="D96" t="str">
            <v/>
          </cell>
          <cell r="E96">
            <v>549.82500000000005</v>
          </cell>
          <cell r="F96" t="str">
            <v/>
          </cell>
          <cell r="G96" t="str">
            <v/>
          </cell>
          <cell r="H96" t="str">
            <v>J</v>
          </cell>
          <cell r="I96" t="str">
            <v/>
          </cell>
          <cell r="J96" t="str">
            <v/>
          </cell>
          <cell r="K96">
            <v>11</v>
          </cell>
          <cell r="L96" t="str">
            <v>61013090</v>
          </cell>
          <cell r="M96" t="b">
            <v>0</v>
          </cell>
        </row>
        <row r="97">
          <cell r="A97" t="str">
            <v>0972-081X</v>
          </cell>
          <cell r="B97" t="str">
            <v>Produkt</v>
          </cell>
          <cell r="C97" t="str">
            <v>RQS Bunda Original červená/černá | MEN</v>
          </cell>
          <cell r="D97" t="str">
            <v/>
          </cell>
          <cell r="E97">
            <v>672.01333</v>
          </cell>
          <cell r="F97" t="str">
            <v/>
          </cell>
          <cell r="G97" t="str">
            <v/>
          </cell>
          <cell r="H97" t="str">
            <v>M</v>
          </cell>
          <cell r="I97" t="str">
            <v/>
          </cell>
          <cell r="J97" t="str">
            <v/>
          </cell>
          <cell r="K97">
            <v>11</v>
          </cell>
          <cell r="L97" t="str">
            <v>61013090</v>
          </cell>
          <cell r="M97" t="b">
            <v>0</v>
          </cell>
        </row>
        <row r="98">
          <cell r="A98" t="str">
            <v>0972-091X</v>
          </cell>
          <cell r="B98" t="str">
            <v>Produkt</v>
          </cell>
          <cell r="C98" t="str">
            <v>RQS Bunda Original červená/černá | WOMEN</v>
          </cell>
          <cell r="D98" t="str">
            <v/>
          </cell>
          <cell r="E98">
            <v>672.01199999999994</v>
          </cell>
          <cell r="F98" t="str">
            <v/>
          </cell>
          <cell r="G98" t="str">
            <v/>
          </cell>
          <cell r="H98" t="str">
            <v>L</v>
          </cell>
          <cell r="I98" t="str">
            <v/>
          </cell>
          <cell r="J98" t="str">
            <v/>
          </cell>
          <cell r="K98">
            <v>11</v>
          </cell>
          <cell r="L98" t="str">
            <v>61013090</v>
          </cell>
          <cell r="M98" t="b">
            <v>0</v>
          </cell>
        </row>
        <row r="99">
          <cell r="A99" t="str">
            <v>0972-101X</v>
          </cell>
          <cell r="B99" t="str">
            <v>Produkt</v>
          </cell>
          <cell r="C99" t="str">
            <v>RQS Bunda Original modrá | JUNIOR</v>
          </cell>
          <cell r="D99" t="str">
            <v/>
          </cell>
          <cell r="E99">
            <v>549.82667000000004</v>
          </cell>
          <cell r="F99" t="str">
            <v/>
          </cell>
          <cell r="G99" t="str">
            <v/>
          </cell>
          <cell r="H99" t="str">
            <v>J</v>
          </cell>
          <cell r="I99" t="str">
            <v/>
          </cell>
          <cell r="J99" t="str">
            <v/>
          </cell>
          <cell r="K99">
            <v>11</v>
          </cell>
          <cell r="L99" t="str">
            <v>61013090</v>
          </cell>
          <cell r="M99" t="b">
            <v>0</v>
          </cell>
        </row>
        <row r="100">
          <cell r="A100" t="str">
            <v>0972-111X</v>
          </cell>
          <cell r="B100" t="str">
            <v>Produkt</v>
          </cell>
          <cell r="C100" t="str">
            <v>RQS Bunda Original modrá/černá | MEN</v>
          </cell>
          <cell r="D100" t="str">
            <v/>
          </cell>
          <cell r="E100">
            <v>672.01199999999994</v>
          </cell>
          <cell r="F100" t="str">
            <v/>
          </cell>
          <cell r="G100" t="str">
            <v/>
          </cell>
          <cell r="H100" t="str">
            <v>M</v>
          </cell>
          <cell r="I100" t="str">
            <v/>
          </cell>
          <cell r="J100" t="str">
            <v/>
          </cell>
          <cell r="K100">
            <v>11</v>
          </cell>
          <cell r="L100" t="str">
            <v>61013090</v>
          </cell>
          <cell r="M100" t="b">
            <v>0</v>
          </cell>
        </row>
        <row r="101">
          <cell r="A101" t="str">
            <v>0972-121X</v>
          </cell>
          <cell r="B101" t="str">
            <v>Produkt</v>
          </cell>
          <cell r="C101" t="str">
            <v>RQS Bunda Original tyrkys/černá | WOMEN</v>
          </cell>
          <cell r="D101" t="str">
            <v/>
          </cell>
          <cell r="E101">
            <v>672.01199999999994</v>
          </cell>
          <cell r="F101" t="str">
            <v/>
          </cell>
          <cell r="G101" t="str">
            <v/>
          </cell>
          <cell r="H101" t="str">
            <v>L</v>
          </cell>
          <cell r="I101" t="str">
            <v/>
          </cell>
          <cell r="J101" t="str">
            <v/>
          </cell>
          <cell r="K101">
            <v>11</v>
          </cell>
          <cell r="L101" t="str">
            <v>61013090</v>
          </cell>
          <cell r="M101" t="b">
            <v>0</v>
          </cell>
        </row>
        <row r="102">
          <cell r="A102" t="str">
            <v>0972-131X</v>
          </cell>
          <cell r="B102" t="str">
            <v>Produkt</v>
          </cell>
          <cell r="C102" t="str">
            <v>RQS Bunda Pretty Tough leopard | WOMEN</v>
          </cell>
          <cell r="D102" t="str">
            <v/>
          </cell>
          <cell r="E102">
            <v>672.01</v>
          </cell>
          <cell r="F102" t="str">
            <v/>
          </cell>
          <cell r="G102" t="str">
            <v/>
          </cell>
          <cell r="H102" t="str">
            <v>L</v>
          </cell>
          <cell r="I102" t="str">
            <v/>
          </cell>
          <cell r="J102" t="str">
            <v/>
          </cell>
          <cell r="K102">
            <v>11</v>
          </cell>
          <cell r="L102" t="str">
            <v>61013090</v>
          </cell>
          <cell r="M102" t="b">
            <v>0</v>
          </cell>
        </row>
        <row r="103">
          <cell r="A103" t="str">
            <v>0972-132X</v>
          </cell>
          <cell r="B103" t="str">
            <v>Produkt</v>
          </cell>
          <cell r="C103" t="str">
            <v>RQS Bunda Pretty Tough trojúhelník | WOMEN</v>
          </cell>
          <cell r="D103" t="str">
            <v/>
          </cell>
          <cell r="E103">
            <v>672.01250000000005</v>
          </cell>
          <cell r="F103" t="str">
            <v/>
          </cell>
          <cell r="G103" t="str">
            <v/>
          </cell>
          <cell r="H103" t="str">
            <v>L</v>
          </cell>
          <cell r="I103" t="str">
            <v/>
          </cell>
          <cell r="J103" t="str">
            <v/>
          </cell>
          <cell r="K103">
            <v>11</v>
          </cell>
          <cell r="L103" t="str">
            <v>61013090</v>
          </cell>
          <cell r="M103" t="b">
            <v>0</v>
          </cell>
        </row>
        <row r="104">
          <cell r="A104" t="str">
            <v>0972-141X</v>
          </cell>
          <cell r="B104" t="str">
            <v>Produkt</v>
          </cell>
          <cell r="C104" t="str">
            <v>RQS Čelenka</v>
          </cell>
          <cell r="D104" t="str">
            <v/>
          </cell>
          <cell r="E104">
            <v>128.29249999999999</v>
          </cell>
          <cell r="F104" t="str">
            <v/>
          </cell>
          <cell r="G104" t="str">
            <v/>
          </cell>
          <cell r="H104" t="str">
            <v>U</v>
          </cell>
          <cell r="I104" t="str">
            <v/>
          </cell>
          <cell r="J104" t="str">
            <v/>
          </cell>
          <cell r="K104">
            <v>11</v>
          </cell>
          <cell r="L104" t="str">
            <v>65050090</v>
          </cell>
          <cell r="M104" t="b">
            <v>0</v>
          </cell>
        </row>
        <row r="105">
          <cell r="A105" t="str">
            <v>0972-151X</v>
          </cell>
          <cell r="B105" t="str">
            <v>Produkt</v>
          </cell>
          <cell r="C105" t="str">
            <v>RQS Čelenka Joy černá</v>
          </cell>
          <cell r="D105" t="str">
            <v/>
          </cell>
          <cell r="E105">
            <v>128.29349999999999</v>
          </cell>
          <cell r="F105" t="str">
            <v/>
          </cell>
          <cell r="G105" t="str">
            <v/>
          </cell>
          <cell r="H105" t="str">
            <v>U</v>
          </cell>
          <cell r="I105" t="str">
            <v/>
          </cell>
          <cell r="J105" t="str">
            <v/>
          </cell>
          <cell r="K105">
            <v>11</v>
          </cell>
          <cell r="L105" t="str">
            <v>65050090</v>
          </cell>
          <cell r="M105" t="b">
            <v>0</v>
          </cell>
        </row>
        <row r="106">
          <cell r="A106" t="str">
            <v>0972-152X</v>
          </cell>
          <cell r="B106" t="str">
            <v>Produkt</v>
          </cell>
          <cell r="C106" t="str">
            <v>RQS Čelenka Joy fluo oranžová</v>
          </cell>
          <cell r="D106" t="str">
            <v/>
          </cell>
          <cell r="E106">
            <v>128.29308</v>
          </cell>
          <cell r="F106" t="str">
            <v/>
          </cell>
          <cell r="G106" t="str">
            <v/>
          </cell>
          <cell r="H106" t="str">
            <v>U</v>
          </cell>
          <cell r="I106" t="str">
            <v/>
          </cell>
          <cell r="J106" t="str">
            <v/>
          </cell>
          <cell r="K106">
            <v>11</v>
          </cell>
          <cell r="L106" t="str">
            <v>65050090</v>
          </cell>
          <cell r="M106" t="b">
            <v>0</v>
          </cell>
        </row>
        <row r="107">
          <cell r="A107" t="str">
            <v>0972-153X</v>
          </cell>
          <cell r="B107" t="str">
            <v>Produkt</v>
          </cell>
          <cell r="C107" t="str">
            <v>RQS Čelenka Joy fluo růžová</v>
          </cell>
          <cell r="D107" t="str">
            <v/>
          </cell>
          <cell r="E107">
            <v>128.29303999999999</v>
          </cell>
          <cell r="F107" t="str">
            <v/>
          </cell>
          <cell r="G107" t="str">
            <v/>
          </cell>
          <cell r="H107" t="str">
            <v>U</v>
          </cell>
          <cell r="I107" t="str">
            <v/>
          </cell>
          <cell r="J107" t="str">
            <v/>
          </cell>
          <cell r="K107">
            <v>11</v>
          </cell>
          <cell r="L107" t="str">
            <v>65050090</v>
          </cell>
          <cell r="M107" t="b">
            <v>0</v>
          </cell>
        </row>
        <row r="108">
          <cell r="A108" t="str">
            <v>0972-154X</v>
          </cell>
          <cell r="B108" t="str">
            <v>Produkt</v>
          </cell>
          <cell r="C108" t="str">
            <v>RQS Čelenka Joy fluo zelená</v>
          </cell>
          <cell r="D108" t="str">
            <v/>
          </cell>
          <cell r="E108">
            <v>128.29300000000001</v>
          </cell>
          <cell r="F108" t="str">
            <v/>
          </cell>
          <cell r="G108" t="str">
            <v/>
          </cell>
          <cell r="H108" t="str">
            <v>U</v>
          </cell>
          <cell r="I108" t="str">
            <v/>
          </cell>
          <cell r="J108" t="str">
            <v/>
          </cell>
          <cell r="K108">
            <v>11</v>
          </cell>
          <cell r="L108" t="str">
            <v>65050090</v>
          </cell>
          <cell r="M108" t="b">
            <v>0</v>
          </cell>
        </row>
        <row r="109">
          <cell r="A109" t="str">
            <v>0972-155X</v>
          </cell>
          <cell r="B109" t="str">
            <v>Produkt</v>
          </cell>
          <cell r="C109" t="str">
            <v>RQS Čelenka Joy fluo žlutá</v>
          </cell>
          <cell r="D109" t="str">
            <v/>
          </cell>
          <cell r="E109">
            <v>128.29374999999999</v>
          </cell>
          <cell r="F109" t="str">
            <v/>
          </cell>
          <cell r="G109" t="str">
            <v/>
          </cell>
          <cell r="H109" t="str">
            <v>U</v>
          </cell>
          <cell r="I109" t="str">
            <v/>
          </cell>
          <cell r="J109" t="str">
            <v/>
          </cell>
          <cell r="K109">
            <v>11</v>
          </cell>
          <cell r="L109" t="str">
            <v>65050090</v>
          </cell>
          <cell r="M109" t="b">
            <v>0</v>
          </cell>
        </row>
        <row r="110">
          <cell r="A110" t="str">
            <v>0972-161X</v>
          </cell>
          <cell r="B110" t="str">
            <v>Produkt</v>
          </cell>
          <cell r="C110" t="str">
            <v>RQS Čepice bílá-černá</v>
          </cell>
          <cell r="D110" t="str">
            <v/>
          </cell>
          <cell r="E110">
            <v>128.54750000000001</v>
          </cell>
          <cell r="F110" t="str">
            <v/>
          </cell>
          <cell r="G110" t="str">
            <v/>
          </cell>
          <cell r="H110" t="str">
            <v>U</v>
          </cell>
          <cell r="I110" t="str">
            <v/>
          </cell>
          <cell r="J110" t="str">
            <v/>
          </cell>
          <cell r="K110">
            <v>11</v>
          </cell>
          <cell r="L110" t="str">
            <v>65050090</v>
          </cell>
          <cell r="M110" t="b">
            <v>0</v>
          </cell>
        </row>
        <row r="111">
          <cell r="A111" t="str">
            <v>0972-162X</v>
          </cell>
          <cell r="B111" t="str">
            <v>Produkt</v>
          </cell>
          <cell r="C111" t="str">
            <v>RQS Čepice černá-bílá-červená</v>
          </cell>
          <cell r="D111" t="str">
            <v/>
          </cell>
          <cell r="E111">
            <v>128.54750000000001</v>
          </cell>
          <cell r="F111" t="str">
            <v/>
          </cell>
          <cell r="G111" t="str">
            <v/>
          </cell>
          <cell r="H111" t="str">
            <v>U</v>
          </cell>
          <cell r="I111" t="str">
            <v/>
          </cell>
          <cell r="J111" t="str">
            <v/>
          </cell>
          <cell r="K111">
            <v>11</v>
          </cell>
          <cell r="L111" t="str">
            <v>65050090</v>
          </cell>
          <cell r="M111" t="b">
            <v>0</v>
          </cell>
        </row>
        <row r="112">
          <cell r="A112" t="str">
            <v>0972-163X</v>
          </cell>
          <cell r="B112" t="str">
            <v>Produkt</v>
          </cell>
          <cell r="C112" t="str">
            <v>RQS Čepice červená-bílá</v>
          </cell>
          <cell r="D112" t="str">
            <v/>
          </cell>
          <cell r="E112">
            <v>128.548</v>
          </cell>
          <cell r="F112" t="str">
            <v/>
          </cell>
          <cell r="G112" t="str">
            <v/>
          </cell>
          <cell r="H112" t="str">
            <v>U</v>
          </cell>
          <cell r="I112" t="str">
            <v/>
          </cell>
          <cell r="J112" t="str">
            <v/>
          </cell>
          <cell r="K112">
            <v>11</v>
          </cell>
          <cell r="L112" t="str">
            <v>65050090</v>
          </cell>
          <cell r="M112" t="b">
            <v>0</v>
          </cell>
        </row>
        <row r="113">
          <cell r="A113" t="str">
            <v>0972-164X</v>
          </cell>
          <cell r="B113" t="str">
            <v>Produkt</v>
          </cell>
          <cell r="C113" t="str">
            <v>RQS Čepice fluo černá/bílá</v>
          </cell>
          <cell r="D113" t="str">
            <v/>
          </cell>
          <cell r="E113">
            <v>128.54750000000001</v>
          </cell>
          <cell r="F113" t="str">
            <v/>
          </cell>
          <cell r="G113" t="str">
            <v/>
          </cell>
          <cell r="H113" t="str">
            <v>U</v>
          </cell>
          <cell r="I113" t="str">
            <v/>
          </cell>
          <cell r="J113" t="str">
            <v/>
          </cell>
          <cell r="K113">
            <v>11</v>
          </cell>
          <cell r="L113" t="str">
            <v>65050090</v>
          </cell>
          <cell r="M113" t="b">
            <v>0</v>
          </cell>
        </row>
        <row r="114">
          <cell r="A114" t="str">
            <v>0972-165X</v>
          </cell>
          <cell r="B114" t="str">
            <v>Produkt</v>
          </cell>
          <cell r="C114" t="str">
            <v>RQS Čepice fluo růžová/černá</v>
          </cell>
          <cell r="D114" t="str">
            <v/>
          </cell>
          <cell r="E114">
            <v>128.548</v>
          </cell>
          <cell r="F114" t="str">
            <v/>
          </cell>
          <cell r="G114" t="str">
            <v/>
          </cell>
          <cell r="H114" t="str">
            <v>U</v>
          </cell>
          <cell r="I114" t="str">
            <v/>
          </cell>
          <cell r="J114" t="str">
            <v/>
          </cell>
          <cell r="K114">
            <v>11</v>
          </cell>
          <cell r="L114" t="str">
            <v>65050090</v>
          </cell>
          <cell r="M114" t="b">
            <v>0</v>
          </cell>
        </row>
        <row r="115">
          <cell r="A115" t="str">
            <v>0972-166X</v>
          </cell>
          <cell r="B115" t="str">
            <v>Produkt</v>
          </cell>
          <cell r="C115" t="str">
            <v>RQS Čepice fluo zelená-černá</v>
          </cell>
          <cell r="D115" t="str">
            <v/>
          </cell>
          <cell r="E115">
            <v>128.54714000000001</v>
          </cell>
          <cell r="F115" t="str">
            <v/>
          </cell>
          <cell r="G115" t="str">
            <v/>
          </cell>
          <cell r="H115" t="str">
            <v>U</v>
          </cell>
          <cell r="I115" t="str">
            <v/>
          </cell>
          <cell r="J115" t="str">
            <v/>
          </cell>
          <cell r="K115">
            <v>11</v>
          </cell>
          <cell r="L115" t="str">
            <v>65050090</v>
          </cell>
          <cell r="M115" t="b">
            <v>0</v>
          </cell>
        </row>
        <row r="116">
          <cell r="A116" t="str">
            <v>0972-167X</v>
          </cell>
          <cell r="B116" t="str">
            <v>Produkt</v>
          </cell>
          <cell r="C116" t="str">
            <v>RQS Čepice fluo žlutá-černá</v>
          </cell>
          <cell r="D116" t="str">
            <v/>
          </cell>
          <cell r="E116">
            <v>128.54714000000001</v>
          </cell>
          <cell r="F116" t="str">
            <v/>
          </cell>
          <cell r="G116" t="str">
            <v/>
          </cell>
          <cell r="H116" t="str">
            <v>U</v>
          </cell>
          <cell r="I116" t="str">
            <v/>
          </cell>
          <cell r="J116" t="str">
            <v/>
          </cell>
          <cell r="K116">
            <v>11</v>
          </cell>
          <cell r="L116" t="str">
            <v>65050090</v>
          </cell>
          <cell r="M116" t="b">
            <v>0</v>
          </cell>
        </row>
        <row r="117">
          <cell r="A117" t="str">
            <v>0972-171X</v>
          </cell>
          <cell r="B117" t="str">
            <v>Produkt</v>
          </cell>
          <cell r="C117" t="str">
            <v>RQS Čepice joy bílá</v>
          </cell>
          <cell r="D117" t="str">
            <v/>
          </cell>
          <cell r="E117">
            <v>128.54777999999999</v>
          </cell>
          <cell r="F117" t="str">
            <v/>
          </cell>
          <cell r="G117" t="str">
            <v/>
          </cell>
          <cell r="H117" t="str">
            <v>U</v>
          </cell>
          <cell r="I117" t="str">
            <v/>
          </cell>
          <cell r="J117" t="str">
            <v/>
          </cell>
          <cell r="K117">
            <v>11</v>
          </cell>
          <cell r="L117" t="str">
            <v>65050090</v>
          </cell>
          <cell r="M117" t="b">
            <v>0</v>
          </cell>
        </row>
        <row r="118">
          <cell r="A118" t="str">
            <v>0972-172X</v>
          </cell>
          <cell r="B118" t="str">
            <v>Produkt</v>
          </cell>
          <cell r="C118" t="str">
            <v>RQS Čepice joy černá</v>
          </cell>
          <cell r="D118" t="str">
            <v/>
          </cell>
          <cell r="E118">
            <v>128.54785999999999</v>
          </cell>
          <cell r="F118" t="str">
            <v/>
          </cell>
          <cell r="G118" t="str">
            <v/>
          </cell>
          <cell r="H118" t="str">
            <v>U</v>
          </cell>
          <cell r="I118" t="str">
            <v/>
          </cell>
          <cell r="J118" t="str">
            <v/>
          </cell>
          <cell r="K118">
            <v>11</v>
          </cell>
          <cell r="L118" t="str">
            <v>65050090</v>
          </cell>
          <cell r="M118" t="b">
            <v>0</v>
          </cell>
        </row>
        <row r="119">
          <cell r="A119" t="str">
            <v>0972-173X</v>
          </cell>
          <cell r="B119" t="str">
            <v>Produkt</v>
          </cell>
          <cell r="C119" t="str">
            <v>RQS Čepice joy oranžová</v>
          </cell>
          <cell r="D119" t="str">
            <v/>
          </cell>
          <cell r="E119">
            <v>128.54772</v>
          </cell>
          <cell r="F119" t="str">
            <v/>
          </cell>
          <cell r="G119" t="str">
            <v/>
          </cell>
          <cell r="H119" t="str">
            <v>U</v>
          </cell>
          <cell r="I119" t="str">
            <v/>
          </cell>
          <cell r="J119" t="str">
            <v/>
          </cell>
          <cell r="K119">
            <v>11</v>
          </cell>
          <cell r="L119" t="str">
            <v>65050090</v>
          </cell>
          <cell r="M119" t="b">
            <v>0</v>
          </cell>
        </row>
        <row r="120">
          <cell r="A120" t="str">
            <v>0972-174X</v>
          </cell>
          <cell r="B120" t="str">
            <v>Produkt</v>
          </cell>
          <cell r="C120" t="str">
            <v>RQS Čepice joy růžová</v>
          </cell>
          <cell r="D120" t="str">
            <v/>
          </cell>
          <cell r="E120">
            <v>128.54777999999999</v>
          </cell>
          <cell r="F120" t="str">
            <v/>
          </cell>
          <cell r="G120" t="str">
            <v/>
          </cell>
          <cell r="H120" t="str">
            <v>U</v>
          </cell>
          <cell r="I120" t="str">
            <v/>
          </cell>
          <cell r="J120" t="str">
            <v/>
          </cell>
          <cell r="K120">
            <v>11</v>
          </cell>
          <cell r="L120" t="str">
            <v>65050090</v>
          </cell>
          <cell r="M120" t="b">
            <v>0</v>
          </cell>
        </row>
        <row r="121">
          <cell r="A121" t="str">
            <v>0972-175X</v>
          </cell>
          <cell r="B121" t="str">
            <v>Produkt</v>
          </cell>
          <cell r="C121" t="str">
            <v>RQS Čepice joy zelená</v>
          </cell>
          <cell r="D121" t="str">
            <v/>
          </cell>
          <cell r="E121">
            <v>128.54777999999999</v>
          </cell>
          <cell r="F121" t="str">
            <v/>
          </cell>
          <cell r="G121" t="str">
            <v/>
          </cell>
          <cell r="H121" t="str">
            <v>U</v>
          </cell>
          <cell r="I121" t="str">
            <v/>
          </cell>
          <cell r="J121" t="str">
            <v/>
          </cell>
          <cell r="K121">
            <v>11</v>
          </cell>
          <cell r="L121" t="str">
            <v>65050090</v>
          </cell>
          <cell r="M121" t="b">
            <v>0</v>
          </cell>
        </row>
        <row r="122">
          <cell r="A122" t="str">
            <v>0972-176X</v>
          </cell>
          <cell r="B122" t="str">
            <v>Produkt</v>
          </cell>
          <cell r="C122" t="str">
            <v>RQS Čepice joy žluté</v>
          </cell>
          <cell r="D122" t="str">
            <v/>
          </cell>
          <cell r="E122">
            <v>128.54772</v>
          </cell>
          <cell r="F122" t="str">
            <v/>
          </cell>
          <cell r="G122" t="str">
            <v/>
          </cell>
          <cell r="H122" t="str">
            <v>U</v>
          </cell>
          <cell r="I122" t="str">
            <v/>
          </cell>
          <cell r="J122" t="str">
            <v/>
          </cell>
          <cell r="K122">
            <v>11</v>
          </cell>
          <cell r="L122" t="str">
            <v>65050090</v>
          </cell>
          <cell r="M122" t="b">
            <v>0</v>
          </cell>
        </row>
        <row r="123">
          <cell r="A123" t="str">
            <v>0972-181X</v>
          </cell>
          <cell r="B123" t="str">
            <v>Produkt</v>
          </cell>
          <cell r="C123" t="str">
            <v>RQS Dlouhé slabé rukavice</v>
          </cell>
          <cell r="D123" t="str">
            <v/>
          </cell>
          <cell r="E123">
            <v>125.23860999999999</v>
          </cell>
          <cell r="F123" t="str">
            <v/>
          </cell>
          <cell r="G123" t="str">
            <v/>
          </cell>
          <cell r="H123" t="str">
            <v>U</v>
          </cell>
          <cell r="I123" t="str">
            <v/>
          </cell>
          <cell r="J123" t="str">
            <v/>
          </cell>
          <cell r="K123">
            <v>11</v>
          </cell>
          <cell r="L123" t="str">
            <v>62160000</v>
          </cell>
          <cell r="M123" t="b">
            <v>0</v>
          </cell>
        </row>
        <row r="124">
          <cell r="A124" t="str">
            <v>0972-191X</v>
          </cell>
          <cell r="B124" t="str">
            <v>Produkt</v>
          </cell>
          <cell r="C124" t="str">
            <v>RQS Dres kr. rukáv Original růžové| WOMEN</v>
          </cell>
          <cell r="D124" t="str">
            <v/>
          </cell>
          <cell r="E124">
            <v>534.55499999999995</v>
          </cell>
          <cell r="F124" t="str">
            <v/>
          </cell>
          <cell r="G124" t="str">
            <v/>
          </cell>
          <cell r="H124" t="str">
            <v>L</v>
          </cell>
          <cell r="I124" t="str">
            <v/>
          </cell>
          <cell r="J124" t="str">
            <v/>
          </cell>
          <cell r="K124">
            <v>11</v>
          </cell>
          <cell r="L124" t="str">
            <v>61103099</v>
          </cell>
          <cell r="M124" t="b">
            <v>0</v>
          </cell>
        </row>
        <row r="125">
          <cell r="A125" t="str">
            <v>0972-192X</v>
          </cell>
          <cell r="B125" t="str">
            <v>Produkt</v>
          </cell>
          <cell r="C125" t="str">
            <v>RQS Dres kr. rukáv Original tyrkys| WOMEN</v>
          </cell>
          <cell r="D125" t="str">
            <v/>
          </cell>
          <cell r="E125">
            <v>534.55490999999995</v>
          </cell>
          <cell r="F125" t="str">
            <v/>
          </cell>
          <cell r="G125" t="str">
            <v/>
          </cell>
          <cell r="H125" t="str">
            <v>L</v>
          </cell>
          <cell r="I125" t="str">
            <v/>
          </cell>
          <cell r="J125" t="str">
            <v/>
          </cell>
          <cell r="K125">
            <v>11</v>
          </cell>
          <cell r="L125" t="str">
            <v>61103099</v>
          </cell>
          <cell r="M125" t="b">
            <v>0</v>
          </cell>
        </row>
        <row r="126">
          <cell r="A126" t="str">
            <v>0972-201X</v>
          </cell>
          <cell r="B126" t="str">
            <v>Produkt</v>
          </cell>
          <cell r="C126" t="str">
            <v>RQS Dres kr. rukáv Pretty Tough červený | WOMEN</v>
          </cell>
          <cell r="D126" t="str">
            <v/>
          </cell>
          <cell r="E126">
            <v>534.55511000000001</v>
          </cell>
          <cell r="F126" t="str">
            <v/>
          </cell>
          <cell r="G126" t="str">
            <v/>
          </cell>
          <cell r="H126" t="str">
            <v>L</v>
          </cell>
          <cell r="I126" t="str">
            <v/>
          </cell>
          <cell r="J126" t="str">
            <v/>
          </cell>
          <cell r="K126">
            <v>11</v>
          </cell>
          <cell r="L126" t="str">
            <v>61103099</v>
          </cell>
          <cell r="M126" t="b">
            <v>0</v>
          </cell>
        </row>
        <row r="127">
          <cell r="A127" t="str">
            <v>0972-202X</v>
          </cell>
          <cell r="B127" t="str">
            <v>Produkt</v>
          </cell>
          <cell r="C127" t="str">
            <v>RQS Dres kr. rukáv Pretty Tough leopard | WOMEN</v>
          </cell>
          <cell r="D127" t="str">
            <v/>
          </cell>
          <cell r="E127">
            <v>534.55499999999995</v>
          </cell>
          <cell r="F127" t="str">
            <v/>
          </cell>
          <cell r="G127" t="str">
            <v/>
          </cell>
          <cell r="H127" t="str">
            <v>L</v>
          </cell>
          <cell r="I127" t="str">
            <v/>
          </cell>
          <cell r="J127" t="str">
            <v/>
          </cell>
          <cell r="K127">
            <v>11</v>
          </cell>
          <cell r="L127" t="str">
            <v>61103099</v>
          </cell>
          <cell r="M127" t="b">
            <v>0</v>
          </cell>
        </row>
        <row r="128">
          <cell r="A128" t="str">
            <v>0972-203X</v>
          </cell>
          <cell r="B128" t="str">
            <v>Produkt</v>
          </cell>
          <cell r="C128" t="str">
            <v>RQS Dres kr. rukáv Pretty Tough triangles | WOMEN</v>
          </cell>
          <cell r="D128" t="str">
            <v/>
          </cell>
          <cell r="E128">
            <v>534.55492000000004</v>
          </cell>
          <cell r="F128" t="str">
            <v/>
          </cell>
          <cell r="G128" t="str">
            <v/>
          </cell>
          <cell r="H128" t="str">
            <v>L</v>
          </cell>
          <cell r="I128" t="str">
            <v/>
          </cell>
          <cell r="J128" t="str">
            <v/>
          </cell>
          <cell r="K128">
            <v>11</v>
          </cell>
          <cell r="L128" t="str">
            <v>61103099</v>
          </cell>
          <cell r="M128" t="b">
            <v>0</v>
          </cell>
        </row>
        <row r="129">
          <cell r="A129" t="str">
            <v>0972-211X</v>
          </cell>
          <cell r="B129" t="str">
            <v>Produkt</v>
          </cell>
          <cell r="C129" t="str">
            <v>RQS Dres kr. rukáv Tint-in růžové| WOMEN</v>
          </cell>
          <cell r="D129" t="str">
            <v/>
          </cell>
          <cell r="E129">
            <v>534.55499999999995</v>
          </cell>
          <cell r="F129" t="str">
            <v/>
          </cell>
          <cell r="G129" t="str">
            <v/>
          </cell>
          <cell r="H129" t="str">
            <v>L</v>
          </cell>
          <cell r="I129" t="str">
            <v/>
          </cell>
          <cell r="J129" t="str">
            <v/>
          </cell>
          <cell r="K129">
            <v>11</v>
          </cell>
          <cell r="L129" t="str">
            <v>61103099</v>
          </cell>
          <cell r="M129" t="b">
            <v>0</v>
          </cell>
        </row>
        <row r="130">
          <cell r="A130" t="str">
            <v>0972-212X</v>
          </cell>
          <cell r="B130" t="str">
            <v>Produkt</v>
          </cell>
          <cell r="C130" t="str">
            <v>RQS Dres kr. rukáv Tint-in tyrkys| WOMEN</v>
          </cell>
          <cell r="D130" t="str">
            <v/>
          </cell>
          <cell r="E130">
            <v>534.55525999999998</v>
          </cell>
          <cell r="F130" t="str">
            <v/>
          </cell>
          <cell r="G130" t="str">
            <v/>
          </cell>
          <cell r="H130" t="str">
            <v>L</v>
          </cell>
          <cell r="I130" t="str">
            <v/>
          </cell>
          <cell r="J130" t="str">
            <v/>
          </cell>
          <cell r="K130">
            <v>11</v>
          </cell>
          <cell r="L130" t="str">
            <v>61103099</v>
          </cell>
          <cell r="M130" t="b">
            <v>0</v>
          </cell>
        </row>
        <row r="131">
          <cell r="A131" t="str">
            <v>0972-221X</v>
          </cell>
          <cell r="B131" t="str">
            <v>Produkt</v>
          </cell>
          <cell r="C131" t="str">
            <v>RQS Dres Original červený | JUNIOR</v>
          </cell>
          <cell r="D131" t="str">
            <v/>
          </cell>
          <cell r="E131">
            <v>383.35</v>
          </cell>
          <cell r="F131" t="str">
            <v/>
          </cell>
          <cell r="G131" t="str">
            <v/>
          </cell>
          <cell r="H131" t="str">
            <v>J</v>
          </cell>
          <cell r="I131" t="str">
            <v/>
          </cell>
          <cell r="J131" t="str">
            <v/>
          </cell>
          <cell r="K131">
            <v>11</v>
          </cell>
          <cell r="L131" t="str">
            <v>61103091</v>
          </cell>
          <cell r="M131" t="b">
            <v>0</v>
          </cell>
        </row>
        <row r="132">
          <cell r="A132" t="str">
            <v>0972-222X</v>
          </cell>
          <cell r="B132" t="str">
            <v>Produkt</v>
          </cell>
          <cell r="C132" t="str">
            <v>RQS Dres Original modrý | JUNIOR</v>
          </cell>
          <cell r="D132" t="str">
            <v/>
          </cell>
          <cell r="E132">
            <v>549.83000000000004</v>
          </cell>
          <cell r="F132" t="str">
            <v/>
          </cell>
          <cell r="G132" t="str">
            <v/>
          </cell>
          <cell r="H132" t="str">
            <v>J</v>
          </cell>
          <cell r="I132" t="str">
            <v/>
          </cell>
          <cell r="J132" t="str">
            <v/>
          </cell>
          <cell r="K132">
            <v>11</v>
          </cell>
          <cell r="L132" t="str">
            <v>61103091</v>
          </cell>
          <cell r="M132" t="b">
            <v>0</v>
          </cell>
        </row>
        <row r="133">
          <cell r="A133" t="str">
            <v>0972-231X</v>
          </cell>
          <cell r="B133" t="str">
            <v>Produkt</v>
          </cell>
          <cell r="C133" t="str">
            <v>RQS Dres Original červený | MEN</v>
          </cell>
          <cell r="D133" t="str">
            <v/>
          </cell>
          <cell r="E133">
            <v>534.55499999999995</v>
          </cell>
          <cell r="F133" t="str">
            <v/>
          </cell>
          <cell r="G133" t="str">
            <v/>
          </cell>
          <cell r="H133" t="str">
            <v>M</v>
          </cell>
          <cell r="I133" t="str">
            <v/>
          </cell>
          <cell r="J133" t="str">
            <v/>
          </cell>
          <cell r="K133">
            <v>11</v>
          </cell>
          <cell r="L133" t="str">
            <v>61103091</v>
          </cell>
          <cell r="M133" t="b">
            <v>0</v>
          </cell>
        </row>
        <row r="134">
          <cell r="A134" t="str">
            <v>0972-232X</v>
          </cell>
          <cell r="B134" t="str">
            <v>Produkt</v>
          </cell>
          <cell r="C134" t="str">
            <v>RQS Dres Original modrý | MEN</v>
          </cell>
          <cell r="D134" t="str">
            <v/>
          </cell>
          <cell r="E134">
            <v>534.55499999999995</v>
          </cell>
          <cell r="F134" t="str">
            <v/>
          </cell>
          <cell r="G134" t="str">
            <v/>
          </cell>
          <cell r="H134" t="str">
            <v>M</v>
          </cell>
          <cell r="I134" t="str">
            <v/>
          </cell>
          <cell r="J134" t="str">
            <v/>
          </cell>
          <cell r="K134">
            <v>11</v>
          </cell>
          <cell r="L134" t="str">
            <v>61103091</v>
          </cell>
          <cell r="M134" t="b">
            <v>0</v>
          </cell>
        </row>
        <row r="135">
          <cell r="A135" t="str">
            <v>0972-241X</v>
          </cell>
          <cell r="B135" t="str">
            <v>Produkt</v>
          </cell>
          <cell r="C135" t="str">
            <v>RQS Dres Raw Energy černé/bílé | MEN</v>
          </cell>
          <cell r="D135" t="str">
            <v/>
          </cell>
          <cell r="E135">
            <v>534.55529000000001</v>
          </cell>
          <cell r="F135" t="str">
            <v/>
          </cell>
          <cell r="G135" t="str">
            <v/>
          </cell>
          <cell r="H135" t="str">
            <v>M</v>
          </cell>
          <cell r="I135" t="str">
            <v/>
          </cell>
          <cell r="J135" t="str">
            <v/>
          </cell>
          <cell r="K135">
            <v>11</v>
          </cell>
          <cell r="L135" t="str">
            <v>61103091</v>
          </cell>
          <cell r="M135" t="b">
            <v>0</v>
          </cell>
        </row>
        <row r="136">
          <cell r="A136" t="str">
            <v>0972-242X</v>
          </cell>
          <cell r="B136" t="str">
            <v>Produkt</v>
          </cell>
          <cell r="C136" t="str">
            <v>RQS Dres Raw Energy fluo zelený | MEN</v>
          </cell>
          <cell r="D136" t="str">
            <v/>
          </cell>
          <cell r="E136">
            <v>534.55499999999995</v>
          </cell>
          <cell r="F136" t="str">
            <v/>
          </cell>
          <cell r="G136" t="str">
            <v/>
          </cell>
          <cell r="H136" t="str">
            <v>M</v>
          </cell>
          <cell r="I136" t="str">
            <v/>
          </cell>
          <cell r="J136" t="str">
            <v/>
          </cell>
          <cell r="K136">
            <v>11</v>
          </cell>
          <cell r="L136" t="str">
            <v>61103091</v>
          </cell>
          <cell r="M136" t="b">
            <v>0</v>
          </cell>
        </row>
        <row r="137">
          <cell r="A137" t="str">
            <v>0972-243X</v>
          </cell>
          <cell r="B137" t="str">
            <v>Produkt</v>
          </cell>
          <cell r="C137" t="str">
            <v>RQS Dres Raw Energy modré | MEN</v>
          </cell>
          <cell r="D137" t="str">
            <v/>
          </cell>
          <cell r="E137">
            <v>534.55489999999998</v>
          </cell>
          <cell r="F137" t="str">
            <v/>
          </cell>
          <cell r="G137" t="str">
            <v/>
          </cell>
          <cell r="H137" t="str">
            <v>M</v>
          </cell>
          <cell r="I137" t="str">
            <v/>
          </cell>
          <cell r="J137" t="str">
            <v/>
          </cell>
          <cell r="K137">
            <v>11</v>
          </cell>
          <cell r="L137" t="str">
            <v>61103091</v>
          </cell>
          <cell r="M137" t="b">
            <v>0</v>
          </cell>
        </row>
        <row r="138">
          <cell r="A138" t="str">
            <v>0972-251X</v>
          </cell>
          <cell r="B138" t="str">
            <v>Produkt</v>
          </cell>
          <cell r="C138" t="str">
            <v>RQS Dres Resis DL. rukáv</v>
          </cell>
          <cell r="D138" t="str">
            <v/>
          </cell>
          <cell r="E138">
            <v>1053.83727</v>
          </cell>
          <cell r="F138" t="str">
            <v/>
          </cell>
          <cell r="G138" t="str">
            <v/>
          </cell>
          <cell r="H138" t="str">
            <v>U</v>
          </cell>
          <cell r="I138" t="str">
            <v/>
          </cell>
          <cell r="J138" t="str">
            <v/>
          </cell>
          <cell r="K138">
            <v>11</v>
          </cell>
          <cell r="L138" t="str">
            <v>61103091</v>
          </cell>
          <cell r="M138" t="b">
            <v>0</v>
          </cell>
        </row>
        <row r="139">
          <cell r="A139" t="str">
            <v>0972-261X</v>
          </cell>
          <cell r="B139" t="str">
            <v>Produkt</v>
          </cell>
          <cell r="C139" t="str">
            <v>RQS Dres Resis kr. rukáv</v>
          </cell>
          <cell r="D139" t="str">
            <v/>
          </cell>
          <cell r="E139">
            <v>1008.01786</v>
          </cell>
          <cell r="F139" t="str">
            <v/>
          </cell>
          <cell r="G139" t="str">
            <v/>
          </cell>
          <cell r="H139" t="str">
            <v>U</v>
          </cell>
          <cell r="I139" t="str">
            <v/>
          </cell>
          <cell r="J139" t="str">
            <v/>
          </cell>
          <cell r="K139">
            <v>11</v>
          </cell>
          <cell r="L139" t="str">
            <v>61103091</v>
          </cell>
          <cell r="M139" t="b">
            <v>0</v>
          </cell>
        </row>
        <row r="140">
          <cell r="A140" t="str">
            <v>0972-271X</v>
          </cell>
          <cell r="B140" t="str">
            <v>Produkt</v>
          </cell>
          <cell r="C140" t="str">
            <v>RQS Dres Tint-in červený | MEN</v>
          </cell>
          <cell r="D140" t="str">
            <v/>
          </cell>
          <cell r="E140">
            <v>534.55471</v>
          </cell>
          <cell r="F140" t="str">
            <v/>
          </cell>
          <cell r="G140" t="str">
            <v/>
          </cell>
          <cell r="H140" t="str">
            <v>M</v>
          </cell>
          <cell r="I140" t="str">
            <v/>
          </cell>
          <cell r="J140" t="str">
            <v/>
          </cell>
          <cell r="K140">
            <v>11</v>
          </cell>
          <cell r="L140" t="str">
            <v>61103091</v>
          </cell>
          <cell r="M140" t="b">
            <v>0</v>
          </cell>
        </row>
        <row r="141">
          <cell r="A141" t="str">
            <v>0972-272X</v>
          </cell>
          <cell r="B141" t="str">
            <v>Produkt</v>
          </cell>
          <cell r="C141" t="str">
            <v>RQS Dres Tint-in modrý | MEN</v>
          </cell>
          <cell r="D141" t="str">
            <v/>
          </cell>
          <cell r="E141">
            <v>534.55515000000003</v>
          </cell>
          <cell r="F141" t="str">
            <v/>
          </cell>
          <cell r="G141" t="str">
            <v/>
          </cell>
          <cell r="H141" t="str">
            <v>M</v>
          </cell>
          <cell r="I141" t="str">
            <v/>
          </cell>
          <cell r="J141" t="str">
            <v/>
          </cell>
          <cell r="K141">
            <v>11</v>
          </cell>
          <cell r="L141" t="str">
            <v>61103091</v>
          </cell>
          <cell r="M141" t="b">
            <v>0</v>
          </cell>
        </row>
        <row r="142">
          <cell r="A142" t="str">
            <v>0972-281X</v>
          </cell>
          <cell r="B142" t="str">
            <v>Produkt</v>
          </cell>
          <cell r="C142" t="str">
            <v>RQS Kalhoty běh dlouhé</v>
          </cell>
          <cell r="D142" t="str">
            <v/>
          </cell>
          <cell r="E142">
            <v>381.82429000000002</v>
          </cell>
          <cell r="F142" t="str">
            <v/>
          </cell>
          <cell r="G142" t="str">
            <v/>
          </cell>
          <cell r="H142" t="str">
            <v>U</v>
          </cell>
          <cell r="I142" t="str">
            <v/>
          </cell>
          <cell r="J142" t="str">
            <v/>
          </cell>
          <cell r="K142">
            <v>11</v>
          </cell>
          <cell r="L142" t="str">
            <v>61034300</v>
          </cell>
          <cell r="M142" t="b">
            <v>0</v>
          </cell>
        </row>
        <row r="143">
          <cell r="A143" t="str">
            <v>0972-291X</v>
          </cell>
          <cell r="B143" t="str">
            <v>Produkt</v>
          </cell>
          <cell r="C143" t="str">
            <v>RQS Kalhoty Freetime Active</v>
          </cell>
          <cell r="D143" t="str">
            <v/>
          </cell>
          <cell r="E143">
            <v>698.74</v>
          </cell>
          <cell r="F143" t="str">
            <v/>
          </cell>
          <cell r="G143" t="str">
            <v/>
          </cell>
          <cell r="H143" t="str">
            <v>U</v>
          </cell>
          <cell r="I143" t="str">
            <v/>
          </cell>
          <cell r="J143" t="str">
            <v/>
          </cell>
          <cell r="K143">
            <v>11</v>
          </cell>
          <cell r="L143" t="str">
            <v>61034300</v>
          </cell>
          <cell r="M143" t="b">
            <v>0</v>
          </cell>
        </row>
        <row r="144">
          <cell r="A144" t="str">
            <v>0972-301X</v>
          </cell>
          <cell r="B144" t="str">
            <v>Produkt</v>
          </cell>
          <cell r="C144" t="str">
            <v>RQS Kalhoty Mountainbike Freeride</v>
          </cell>
          <cell r="D144" t="str">
            <v/>
          </cell>
          <cell r="E144">
            <v>513.17375000000004</v>
          </cell>
          <cell r="F144" t="str">
            <v/>
          </cell>
          <cell r="G144" t="str">
            <v/>
          </cell>
          <cell r="H144" t="str">
            <v>U</v>
          </cell>
          <cell r="I144" t="str">
            <v/>
          </cell>
          <cell r="J144" t="str">
            <v/>
          </cell>
          <cell r="K144">
            <v>11</v>
          </cell>
          <cell r="L144" t="str">
            <v>61034300</v>
          </cell>
          <cell r="M144" t="b">
            <v>0</v>
          </cell>
        </row>
        <row r="145">
          <cell r="A145" t="str">
            <v>0972-311X</v>
          </cell>
          <cell r="B145" t="str">
            <v>Produkt</v>
          </cell>
          <cell r="C145" t="str">
            <v>RQS Kompresní ponožky bílé</v>
          </cell>
          <cell r="D145" t="str">
            <v/>
          </cell>
          <cell r="E145">
            <v>196.00348</v>
          </cell>
          <cell r="F145" t="str">
            <v/>
          </cell>
          <cell r="G145" t="str">
            <v/>
          </cell>
          <cell r="H145" t="str">
            <v>U</v>
          </cell>
          <cell r="I145" t="str">
            <v/>
          </cell>
          <cell r="J145" t="str">
            <v/>
          </cell>
          <cell r="K145">
            <v>11</v>
          </cell>
          <cell r="L145" t="str">
            <v>61159699</v>
          </cell>
          <cell r="M145" t="b">
            <v>0</v>
          </cell>
        </row>
        <row r="146">
          <cell r="A146" t="str">
            <v>0972-312X</v>
          </cell>
          <cell r="B146" t="str">
            <v>Produkt</v>
          </cell>
          <cell r="C146" t="str">
            <v>RQS Kompresní ponožky černé</v>
          </cell>
          <cell r="D146" t="str">
            <v/>
          </cell>
          <cell r="E146">
            <v>196.00333000000001</v>
          </cell>
          <cell r="F146" t="str">
            <v/>
          </cell>
          <cell r="G146" t="str">
            <v/>
          </cell>
          <cell r="H146" t="str">
            <v>U</v>
          </cell>
          <cell r="I146" t="str">
            <v/>
          </cell>
          <cell r="J146" t="str">
            <v/>
          </cell>
          <cell r="K146">
            <v>11</v>
          </cell>
          <cell r="L146" t="str">
            <v>61159699</v>
          </cell>
          <cell r="M146" t="b">
            <v>0</v>
          </cell>
        </row>
        <row r="147">
          <cell r="A147" t="str">
            <v>0972-313X</v>
          </cell>
          <cell r="B147" t="str">
            <v>Produkt</v>
          </cell>
          <cell r="C147" t="str">
            <v>RQS Kompresní ponožky fluo růžové</v>
          </cell>
          <cell r="D147" t="str">
            <v/>
          </cell>
          <cell r="E147">
            <v>196.00333000000001</v>
          </cell>
          <cell r="F147" t="str">
            <v/>
          </cell>
          <cell r="G147" t="str">
            <v/>
          </cell>
          <cell r="H147" t="str">
            <v>U</v>
          </cell>
          <cell r="I147" t="str">
            <v/>
          </cell>
          <cell r="J147" t="str">
            <v/>
          </cell>
          <cell r="K147">
            <v>11</v>
          </cell>
          <cell r="L147" t="str">
            <v>61159699</v>
          </cell>
          <cell r="M147" t="b">
            <v>0</v>
          </cell>
        </row>
        <row r="148">
          <cell r="A148" t="str">
            <v>0972-314X</v>
          </cell>
          <cell r="B148" t="str">
            <v>Produkt</v>
          </cell>
          <cell r="C148" t="str">
            <v>RQS Kompresní ponožky fluo žluté</v>
          </cell>
          <cell r="D148" t="str">
            <v/>
          </cell>
          <cell r="E148">
            <v>196.00363999999999</v>
          </cell>
          <cell r="F148" t="str">
            <v/>
          </cell>
          <cell r="G148" t="str">
            <v/>
          </cell>
          <cell r="H148" t="str">
            <v>U</v>
          </cell>
          <cell r="I148" t="str">
            <v/>
          </cell>
          <cell r="J148" t="str">
            <v/>
          </cell>
          <cell r="K148">
            <v>11</v>
          </cell>
          <cell r="L148" t="str">
            <v>61159699</v>
          </cell>
          <cell r="M148" t="b">
            <v>0</v>
          </cell>
        </row>
        <row r="149">
          <cell r="A149" t="str">
            <v>0972-321X</v>
          </cell>
          <cell r="B149" t="str">
            <v>Produkt</v>
          </cell>
          <cell r="C149" t="str">
            <v>RQS Kraťasy červené | Junior</v>
          </cell>
          <cell r="D149" t="str">
            <v/>
          </cell>
          <cell r="E149">
            <v>387.17</v>
          </cell>
          <cell r="F149" t="str">
            <v/>
          </cell>
          <cell r="G149" t="str">
            <v/>
          </cell>
          <cell r="H149" t="str">
            <v>J</v>
          </cell>
          <cell r="I149" t="str">
            <v/>
          </cell>
          <cell r="J149" t="str">
            <v/>
          </cell>
          <cell r="K149">
            <v>11</v>
          </cell>
          <cell r="L149" t="str">
            <v>61034300</v>
          </cell>
          <cell r="M149" t="b">
            <v>0</v>
          </cell>
        </row>
        <row r="150">
          <cell r="A150" t="str">
            <v>0972-322X</v>
          </cell>
          <cell r="B150" t="str">
            <v>Produkt</v>
          </cell>
          <cell r="C150" t="str">
            <v>RQS Kraťasy modré | Junior</v>
          </cell>
          <cell r="D150" t="str">
            <v/>
          </cell>
          <cell r="E150">
            <v>387.17</v>
          </cell>
          <cell r="F150" t="str">
            <v/>
          </cell>
          <cell r="G150" t="str">
            <v/>
          </cell>
          <cell r="H150" t="str">
            <v>J</v>
          </cell>
          <cell r="I150" t="str">
            <v/>
          </cell>
          <cell r="J150" t="str">
            <v/>
          </cell>
          <cell r="K150">
            <v>11</v>
          </cell>
          <cell r="L150" t="str">
            <v>61034300</v>
          </cell>
          <cell r="M150" t="b">
            <v>0</v>
          </cell>
        </row>
        <row r="151">
          <cell r="A151" t="str">
            <v>0972-331X</v>
          </cell>
          <cell r="B151" t="str">
            <v>Produkt</v>
          </cell>
          <cell r="C151" t="str">
            <v>RQS Kraťasy Original červené</v>
          </cell>
          <cell r="D151" t="str">
            <v/>
          </cell>
          <cell r="E151">
            <v>661.83</v>
          </cell>
          <cell r="F151" t="str">
            <v/>
          </cell>
          <cell r="G151" t="str">
            <v/>
          </cell>
          <cell r="H151" t="str">
            <v>U</v>
          </cell>
          <cell r="I151" t="str">
            <v/>
          </cell>
          <cell r="J151" t="str">
            <v/>
          </cell>
          <cell r="K151">
            <v>11</v>
          </cell>
          <cell r="L151" t="str">
            <v>61034300</v>
          </cell>
          <cell r="M151" t="b">
            <v>0</v>
          </cell>
        </row>
        <row r="152">
          <cell r="A152" t="str">
            <v>0972-332X</v>
          </cell>
          <cell r="B152" t="str">
            <v>Produkt</v>
          </cell>
          <cell r="C152" t="str">
            <v>RQS Kraťasy Original modré</v>
          </cell>
          <cell r="D152" t="str">
            <v/>
          </cell>
          <cell r="E152">
            <v>661.83</v>
          </cell>
          <cell r="F152" t="str">
            <v/>
          </cell>
          <cell r="G152" t="str">
            <v/>
          </cell>
          <cell r="H152" t="str">
            <v>U</v>
          </cell>
          <cell r="I152" t="str">
            <v/>
          </cell>
          <cell r="J152" t="str">
            <v/>
          </cell>
          <cell r="K152">
            <v>11</v>
          </cell>
          <cell r="L152" t="str">
            <v>61034300</v>
          </cell>
          <cell r="M152" t="b">
            <v>0</v>
          </cell>
        </row>
        <row r="153">
          <cell r="A153" t="str">
            <v>0972-341X</v>
          </cell>
          <cell r="B153" t="str">
            <v>Produkt</v>
          </cell>
          <cell r="C153" t="str">
            <v>RQS Kraťasy Original růžové | WOMEN</v>
          </cell>
          <cell r="D153" t="str">
            <v/>
          </cell>
          <cell r="E153">
            <v>661.83</v>
          </cell>
          <cell r="F153" t="str">
            <v/>
          </cell>
          <cell r="G153" t="str">
            <v/>
          </cell>
          <cell r="H153" t="str">
            <v>L</v>
          </cell>
          <cell r="I153" t="str">
            <v/>
          </cell>
          <cell r="J153" t="str">
            <v/>
          </cell>
          <cell r="K153">
            <v>11</v>
          </cell>
          <cell r="L153" t="str">
            <v>61046300</v>
          </cell>
          <cell r="M153" t="b">
            <v>0</v>
          </cell>
        </row>
        <row r="154">
          <cell r="A154" t="str">
            <v>0972-342X</v>
          </cell>
          <cell r="B154" t="str">
            <v>Produkt</v>
          </cell>
          <cell r="C154" t="str">
            <v>RQS Kraťasy Original tyrkys | WOMEN</v>
          </cell>
          <cell r="D154" t="str">
            <v/>
          </cell>
          <cell r="E154">
            <v>661.83</v>
          </cell>
          <cell r="F154" t="str">
            <v/>
          </cell>
          <cell r="G154" t="str">
            <v/>
          </cell>
          <cell r="H154" t="str">
            <v>L</v>
          </cell>
          <cell r="I154" t="str">
            <v/>
          </cell>
          <cell r="J154" t="str">
            <v/>
          </cell>
          <cell r="K154">
            <v>11</v>
          </cell>
          <cell r="L154" t="str">
            <v>61046300</v>
          </cell>
          <cell r="M154" t="b">
            <v>0</v>
          </cell>
        </row>
        <row r="155">
          <cell r="A155" t="str">
            <v>0972-351X</v>
          </cell>
          <cell r="B155" t="str">
            <v>Produkt</v>
          </cell>
          <cell r="C155" t="str">
            <v>RQS Kraťasy Pretty Tough červené | WOMEN</v>
          </cell>
          <cell r="D155" t="str">
            <v/>
          </cell>
          <cell r="E155">
            <v>661.83</v>
          </cell>
          <cell r="F155" t="str">
            <v/>
          </cell>
          <cell r="G155" t="str">
            <v/>
          </cell>
          <cell r="H155" t="str">
            <v>L</v>
          </cell>
          <cell r="I155" t="str">
            <v/>
          </cell>
          <cell r="J155" t="str">
            <v/>
          </cell>
          <cell r="K155">
            <v>11</v>
          </cell>
          <cell r="L155" t="str">
            <v>61046300</v>
          </cell>
          <cell r="M155" t="b">
            <v>0</v>
          </cell>
        </row>
        <row r="156">
          <cell r="A156" t="str">
            <v>0972-352X</v>
          </cell>
          <cell r="B156" t="str">
            <v>Produkt</v>
          </cell>
          <cell r="C156" t="str">
            <v>RQS Kraťasy Pretty Tough leopard | WOMEN</v>
          </cell>
          <cell r="D156" t="str">
            <v/>
          </cell>
          <cell r="E156">
            <v>661.83</v>
          </cell>
          <cell r="F156" t="str">
            <v/>
          </cell>
          <cell r="G156" t="str">
            <v/>
          </cell>
          <cell r="H156" t="str">
            <v>L</v>
          </cell>
          <cell r="I156" t="str">
            <v/>
          </cell>
          <cell r="J156" t="str">
            <v/>
          </cell>
          <cell r="K156">
            <v>11</v>
          </cell>
          <cell r="L156" t="str">
            <v>61046300</v>
          </cell>
          <cell r="M156" t="b">
            <v>0</v>
          </cell>
        </row>
        <row r="157">
          <cell r="A157" t="str">
            <v>0972-353X</v>
          </cell>
          <cell r="B157" t="str">
            <v>Produkt</v>
          </cell>
          <cell r="C157" t="str">
            <v>RQS Kraťasy Pretty Tough triangels | WOMEN</v>
          </cell>
          <cell r="D157" t="str">
            <v/>
          </cell>
          <cell r="E157">
            <v>661.83</v>
          </cell>
          <cell r="F157" t="str">
            <v/>
          </cell>
          <cell r="G157" t="str">
            <v/>
          </cell>
          <cell r="H157" t="str">
            <v>L</v>
          </cell>
          <cell r="I157" t="str">
            <v/>
          </cell>
          <cell r="J157" t="str">
            <v/>
          </cell>
          <cell r="K157">
            <v>11</v>
          </cell>
          <cell r="L157" t="str">
            <v>61046300</v>
          </cell>
          <cell r="M157" t="b">
            <v>0</v>
          </cell>
        </row>
        <row r="158">
          <cell r="A158" t="str">
            <v>0972-361X</v>
          </cell>
          <cell r="B158" t="str">
            <v>Produkt</v>
          </cell>
          <cell r="C158" t="str">
            <v>RQS Kraťasy Raw Energy černé/šedé | MEN</v>
          </cell>
          <cell r="D158" t="str">
            <v/>
          </cell>
          <cell r="E158">
            <v>661.83</v>
          </cell>
          <cell r="F158" t="str">
            <v/>
          </cell>
          <cell r="G158" t="str">
            <v/>
          </cell>
          <cell r="H158" t="str">
            <v>M</v>
          </cell>
          <cell r="I158" t="str">
            <v/>
          </cell>
          <cell r="J158" t="str">
            <v/>
          </cell>
          <cell r="K158">
            <v>11</v>
          </cell>
          <cell r="L158" t="str">
            <v>61034300</v>
          </cell>
          <cell r="M158" t="b">
            <v>0</v>
          </cell>
        </row>
        <row r="159">
          <cell r="A159" t="str">
            <v>0972-362X</v>
          </cell>
          <cell r="B159" t="str">
            <v>Produkt</v>
          </cell>
          <cell r="C159" t="str">
            <v>RQS Kraťasy Raw Energy modré | MEN</v>
          </cell>
          <cell r="D159" t="str">
            <v/>
          </cell>
          <cell r="E159">
            <v>661.83</v>
          </cell>
          <cell r="F159" t="str">
            <v/>
          </cell>
          <cell r="G159" t="str">
            <v/>
          </cell>
          <cell r="H159" t="str">
            <v>M</v>
          </cell>
          <cell r="I159" t="str">
            <v/>
          </cell>
          <cell r="J159" t="str">
            <v/>
          </cell>
          <cell r="K159">
            <v>11</v>
          </cell>
          <cell r="L159" t="str">
            <v>61034300</v>
          </cell>
          <cell r="M159" t="b">
            <v>0</v>
          </cell>
        </row>
        <row r="160">
          <cell r="A160" t="str">
            <v>0972-371X</v>
          </cell>
          <cell r="B160" t="str">
            <v>Produkt</v>
          </cell>
          <cell r="C160" t="str">
            <v>RQS Návleky na KOLENA černé</v>
          </cell>
          <cell r="D160" t="str">
            <v/>
          </cell>
          <cell r="E160">
            <v>192.43960000000001</v>
          </cell>
          <cell r="F160" t="str">
            <v/>
          </cell>
          <cell r="G160" t="str">
            <v/>
          </cell>
          <cell r="H160" t="str">
            <v>U</v>
          </cell>
          <cell r="I160" t="str">
            <v/>
          </cell>
          <cell r="J160" t="str">
            <v/>
          </cell>
          <cell r="K160">
            <v>11</v>
          </cell>
          <cell r="L160" t="str">
            <v>61178010</v>
          </cell>
          <cell r="M160" t="b">
            <v>0</v>
          </cell>
        </row>
        <row r="161">
          <cell r="A161" t="str">
            <v>0972-372X</v>
          </cell>
          <cell r="B161" t="str">
            <v>Produkt</v>
          </cell>
          <cell r="C161" t="str">
            <v>RQS Návleky na KOLENA modré</v>
          </cell>
          <cell r="D161" t="str">
            <v/>
          </cell>
          <cell r="E161">
            <v>192.44</v>
          </cell>
          <cell r="F161" t="str">
            <v/>
          </cell>
          <cell r="G161" t="str">
            <v/>
          </cell>
          <cell r="H161" t="str">
            <v>U</v>
          </cell>
          <cell r="I161" t="str">
            <v/>
          </cell>
          <cell r="J161" t="str">
            <v/>
          </cell>
          <cell r="K161">
            <v>11</v>
          </cell>
          <cell r="L161" t="str">
            <v>61178010</v>
          </cell>
          <cell r="M161" t="b">
            <v>0</v>
          </cell>
        </row>
        <row r="162">
          <cell r="A162" t="str">
            <v>0972-373X</v>
          </cell>
          <cell r="B162" t="str">
            <v>Produkt</v>
          </cell>
          <cell r="C162" t="str">
            <v>RQS Návleky na KOLENA tm.modré</v>
          </cell>
          <cell r="D162" t="str">
            <v/>
          </cell>
          <cell r="E162">
            <v>228.179</v>
          </cell>
          <cell r="F162" t="str">
            <v/>
          </cell>
          <cell r="G162" t="str">
            <v/>
          </cell>
          <cell r="H162" t="str">
            <v>U</v>
          </cell>
          <cell r="I162" t="str">
            <v/>
          </cell>
          <cell r="J162" t="str">
            <v/>
          </cell>
          <cell r="K162">
            <v>11</v>
          </cell>
          <cell r="L162" t="str">
            <v>61178010</v>
          </cell>
          <cell r="M162" t="b">
            <v>0</v>
          </cell>
        </row>
        <row r="163">
          <cell r="A163" t="str">
            <v>0972-381X</v>
          </cell>
          <cell r="B163" t="str">
            <v>Produkt</v>
          </cell>
          <cell r="C163" t="str">
            <v>RQS Návleky na NOHY černé</v>
          </cell>
          <cell r="D163" t="str">
            <v/>
          </cell>
          <cell r="E163">
            <v>232.14957000000001</v>
          </cell>
          <cell r="F163" t="str">
            <v/>
          </cell>
          <cell r="G163" t="str">
            <v/>
          </cell>
          <cell r="H163" t="str">
            <v>U</v>
          </cell>
          <cell r="I163" t="str">
            <v/>
          </cell>
          <cell r="J163" t="str">
            <v/>
          </cell>
          <cell r="K163">
            <v>11</v>
          </cell>
          <cell r="L163" t="str">
            <v>61178010</v>
          </cell>
          <cell r="M163" t="b">
            <v>0</v>
          </cell>
        </row>
        <row r="164">
          <cell r="A164" t="str">
            <v>0972-382X</v>
          </cell>
          <cell r="B164" t="str">
            <v>Produkt</v>
          </cell>
          <cell r="C164" t="str">
            <v>RQS Návleky na NOHY modré</v>
          </cell>
          <cell r="D164" t="str">
            <v/>
          </cell>
          <cell r="E164">
            <v>232.14967999999999</v>
          </cell>
          <cell r="F164" t="str">
            <v/>
          </cell>
          <cell r="G164" t="str">
            <v/>
          </cell>
          <cell r="H164" t="str">
            <v>U</v>
          </cell>
          <cell r="I164" t="str">
            <v/>
          </cell>
          <cell r="J164" t="str">
            <v/>
          </cell>
          <cell r="K164">
            <v>11</v>
          </cell>
          <cell r="L164" t="str">
            <v>61178010</v>
          </cell>
          <cell r="M164" t="b">
            <v>0</v>
          </cell>
        </row>
        <row r="165">
          <cell r="A165" t="str">
            <v>0972-383X</v>
          </cell>
          <cell r="B165" t="str">
            <v>Produkt</v>
          </cell>
          <cell r="C165" t="str">
            <v>RQS Návleky na NOHY tm. Modré</v>
          </cell>
          <cell r="D165" t="str">
            <v/>
          </cell>
          <cell r="E165">
            <v>232.15</v>
          </cell>
          <cell r="F165" t="str">
            <v/>
          </cell>
          <cell r="G165" t="str">
            <v/>
          </cell>
          <cell r="H165" t="str">
            <v>U</v>
          </cell>
          <cell r="I165" t="str">
            <v/>
          </cell>
          <cell r="J165" t="str">
            <v/>
          </cell>
          <cell r="K165">
            <v>11</v>
          </cell>
          <cell r="L165" t="str">
            <v>61178010</v>
          </cell>
          <cell r="M165" t="b">
            <v>0</v>
          </cell>
        </row>
        <row r="166">
          <cell r="A166" t="str">
            <v>0972-391X</v>
          </cell>
          <cell r="B166" t="str">
            <v>Produkt</v>
          </cell>
          <cell r="C166" t="str">
            <v>RQS Návleky na NOHY černé | JUNIOR</v>
          </cell>
          <cell r="D166" t="str">
            <v/>
          </cell>
          <cell r="E166">
            <v>232.14959999999999</v>
          </cell>
          <cell r="F166" t="str">
            <v/>
          </cell>
          <cell r="G166" t="str">
            <v/>
          </cell>
          <cell r="H166" t="str">
            <v>J</v>
          </cell>
          <cell r="I166" t="str">
            <v/>
          </cell>
          <cell r="J166" t="str">
            <v/>
          </cell>
          <cell r="K166">
            <v>11</v>
          </cell>
          <cell r="L166" t="str">
            <v>61178010</v>
          </cell>
          <cell r="M166" t="b">
            <v>0</v>
          </cell>
        </row>
        <row r="167">
          <cell r="A167" t="str">
            <v>0972-392X</v>
          </cell>
          <cell r="B167" t="str">
            <v>Produkt</v>
          </cell>
          <cell r="C167" t="str">
            <v>RQS Návleky na NOHY modré | JUNIOR</v>
          </cell>
          <cell r="D167" t="str">
            <v/>
          </cell>
          <cell r="E167">
            <v>232.14963</v>
          </cell>
          <cell r="F167" t="str">
            <v/>
          </cell>
          <cell r="G167" t="str">
            <v/>
          </cell>
          <cell r="H167" t="str">
            <v>J</v>
          </cell>
          <cell r="I167" t="str">
            <v/>
          </cell>
          <cell r="J167" t="str">
            <v/>
          </cell>
          <cell r="K167">
            <v>11</v>
          </cell>
          <cell r="L167" t="str">
            <v>61178010</v>
          </cell>
          <cell r="M167" t="b">
            <v>0</v>
          </cell>
        </row>
        <row r="168">
          <cell r="A168" t="str">
            <v>0972-393X</v>
          </cell>
          <cell r="B168" t="str">
            <v>Produkt</v>
          </cell>
          <cell r="C168" t="str">
            <v>RQS Návleky na NOHY tm. modré | JUNIOR</v>
          </cell>
          <cell r="D168" t="str">
            <v/>
          </cell>
          <cell r="E168">
            <v>232.14857000000001</v>
          </cell>
          <cell r="F168" t="str">
            <v/>
          </cell>
          <cell r="G168" t="str">
            <v/>
          </cell>
          <cell r="H168" t="str">
            <v>J</v>
          </cell>
          <cell r="I168" t="str">
            <v/>
          </cell>
          <cell r="J168" t="str">
            <v/>
          </cell>
          <cell r="K168">
            <v>11</v>
          </cell>
          <cell r="L168" t="str">
            <v>61178010</v>
          </cell>
          <cell r="M168" t="b">
            <v>0</v>
          </cell>
        </row>
        <row r="169">
          <cell r="A169" t="str">
            <v>0972-401X</v>
          </cell>
          <cell r="B169" t="str">
            <v>Produkt</v>
          </cell>
          <cell r="C169" t="str">
            <v>RQS Návleky na RUCE černé</v>
          </cell>
          <cell r="D169" t="str">
            <v/>
          </cell>
          <cell r="E169">
            <v>192.43979999999999</v>
          </cell>
          <cell r="F169" t="str">
            <v/>
          </cell>
          <cell r="G169" t="str">
            <v/>
          </cell>
          <cell r="H169" t="str">
            <v>U</v>
          </cell>
          <cell r="I169" t="str">
            <v/>
          </cell>
          <cell r="J169" t="str">
            <v/>
          </cell>
          <cell r="K169">
            <v>11</v>
          </cell>
          <cell r="L169" t="str">
            <v>61178010</v>
          </cell>
          <cell r="M169" t="b">
            <v>0</v>
          </cell>
        </row>
        <row r="170">
          <cell r="A170" t="str">
            <v>0972-402X</v>
          </cell>
          <cell r="B170" t="str">
            <v>Produkt</v>
          </cell>
          <cell r="C170" t="str">
            <v>RQS Návleky na RUCE modré</v>
          </cell>
          <cell r="D170" t="str">
            <v/>
          </cell>
          <cell r="E170">
            <v>192.43977000000001</v>
          </cell>
          <cell r="F170" t="str">
            <v/>
          </cell>
          <cell r="G170" t="str">
            <v/>
          </cell>
          <cell r="H170" t="str">
            <v>U</v>
          </cell>
          <cell r="I170" t="str">
            <v/>
          </cell>
          <cell r="J170" t="str">
            <v/>
          </cell>
          <cell r="K170">
            <v>11</v>
          </cell>
          <cell r="L170" t="str">
            <v>61178010</v>
          </cell>
          <cell r="M170" t="b">
            <v>0</v>
          </cell>
        </row>
        <row r="171">
          <cell r="A171" t="str">
            <v>0972-411X</v>
          </cell>
          <cell r="B171" t="str">
            <v>Produkt</v>
          </cell>
          <cell r="C171" t="str">
            <v>RQS Návleky na RUCE černé | JUNIOR</v>
          </cell>
          <cell r="D171" t="str">
            <v/>
          </cell>
          <cell r="E171">
            <v>192.43986000000001</v>
          </cell>
          <cell r="F171" t="str">
            <v/>
          </cell>
          <cell r="G171" t="str">
            <v/>
          </cell>
          <cell r="H171" t="str">
            <v>J</v>
          </cell>
          <cell r="I171" t="str">
            <v/>
          </cell>
          <cell r="J171" t="str">
            <v/>
          </cell>
          <cell r="K171">
            <v>11</v>
          </cell>
          <cell r="L171" t="str">
            <v>61178010</v>
          </cell>
          <cell r="M171" t="b">
            <v>0</v>
          </cell>
        </row>
        <row r="172">
          <cell r="A172" t="str">
            <v>0972-412X</v>
          </cell>
          <cell r="B172" t="str">
            <v>Produkt</v>
          </cell>
          <cell r="C172" t="str">
            <v>RQS Návleky na RUCE modré | JUNIOR</v>
          </cell>
          <cell r="D172" t="str">
            <v/>
          </cell>
          <cell r="E172">
            <v>192.43970999999999</v>
          </cell>
          <cell r="F172" t="str">
            <v/>
          </cell>
          <cell r="G172" t="str">
            <v/>
          </cell>
          <cell r="H172" t="str">
            <v>J</v>
          </cell>
          <cell r="I172" t="str">
            <v/>
          </cell>
          <cell r="J172" t="str">
            <v/>
          </cell>
          <cell r="K172">
            <v>11</v>
          </cell>
          <cell r="L172" t="str">
            <v>61178010</v>
          </cell>
          <cell r="M172" t="b">
            <v>0</v>
          </cell>
        </row>
        <row r="173">
          <cell r="A173" t="str">
            <v>0972-413X</v>
          </cell>
          <cell r="B173" t="str">
            <v>Produkt</v>
          </cell>
          <cell r="C173" t="str">
            <v>RQS Návleky na RUCE tm. Modré | JUNIOR</v>
          </cell>
          <cell r="D173" t="str">
            <v/>
          </cell>
          <cell r="E173">
            <v>192.44</v>
          </cell>
          <cell r="F173" t="str">
            <v/>
          </cell>
          <cell r="G173" t="str">
            <v/>
          </cell>
          <cell r="H173" t="str">
            <v>J</v>
          </cell>
          <cell r="I173" t="str">
            <v/>
          </cell>
          <cell r="J173" t="str">
            <v/>
          </cell>
          <cell r="K173">
            <v>11</v>
          </cell>
          <cell r="L173" t="str">
            <v>61178010</v>
          </cell>
          <cell r="M173" t="b">
            <v>0</v>
          </cell>
        </row>
        <row r="174">
          <cell r="A174" t="str">
            <v>0972-421X</v>
          </cell>
          <cell r="B174" t="str">
            <v>Produkt</v>
          </cell>
          <cell r="C174" t="str">
            <v>RQS Návleky na TRETRY aero/rain</v>
          </cell>
          <cell r="D174" t="str">
            <v/>
          </cell>
          <cell r="E174">
            <v>397.09820999999999</v>
          </cell>
          <cell r="F174" t="str">
            <v/>
          </cell>
          <cell r="G174" t="str">
            <v/>
          </cell>
          <cell r="H174" t="str">
            <v>U</v>
          </cell>
          <cell r="I174" t="str">
            <v/>
          </cell>
          <cell r="J174" t="str">
            <v/>
          </cell>
          <cell r="K174">
            <v>11</v>
          </cell>
          <cell r="L174" t="str">
            <v>61178010</v>
          </cell>
          <cell r="M174" t="b">
            <v>0</v>
          </cell>
        </row>
        <row r="175">
          <cell r="A175" t="str">
            <v>0972-431X</v>
          </cell>
          <cell r="B175" t="str">
            <v>Produkt</v>
          </cell>
          <cell r="C175" t="str">
            <v>RQS Návleky na TRETRY černé (softshell)</v>
          </cell>
          <cell r="D175" t="str">
            <v/>
          </cell>
          <cell r="E175">
            <v>366.55174</v>
          </cell>
          <cell r="F175" t="str">
            <v/>
          </cell>
          <cell r="G175" t="str">
            <v/>
          </cell>
          <cell r="H175" t="str">
            <v>U</v>
          </cell>
          <cell r="I175" t="str">
            <v/>
          </cell>
          <cell r="J175" t="str">
            <v/>
          </cell>
          <cell r="K175">
            <v>11</v>
          </cell>
          <cell r="L175" t="str">
            <v>61178010</v>
          </cell>
          <cell r="M175" t="b">
            <v>0</v>
          </cell>
        </row>
        <row r="176">
          <cell r="A176" t="str">
            <v>0972-432X</v>
          </cell>
          <cell r="B176" t="str">
            <v>Produkt</v>
          </cell>
          <cell r="C176" t="str">
            <v>RQS Návleky na TRETRY růžové (softshell)</v>
          </cell>
          <cell r="D176" t="str">
            <v/>
          </cell>
          <cell r="E176">
            <v>366.55</v>
          </cell>
          <cell r="F176" t="str">
            <v/>
          </cell>
          <cell r="G176" t="str">
            <v/>
          </cell>
          <cell r="H176" t="str">
            <v>U</v>
          </cell>
          <cell r="I176" t="str">
            <v/>
          </cell>
          <cell r="J176" t="str">
            <v/>
          </cell>
          <cell r="K176">
            <v>11</v>
          </cell>
          <cell r="L176" t="str">
            <v>61178010</v>
          </cell>
          <cell r="M176" t="b">
            <v>0</v>
          </cell>
        </row>
        <row r="177">
          <cell r="A177" t="str">
            <v>0972-441X</v>
          </cell>
          <cell r="B177" t="str">
            <v>Produkt</v>
          </cell>
          <cell r="C177" t="str">
            <v>RQS Návleky na TRETRY LYCRA černé/bílé</v>
          </cell>
          <cell r="D177" t="str">
            <v/>
          </cell>
          <cell r="E177">
            <v>91.638279999999995</v>
          </cell>
          <cell r="F177" t="str">
            <v/>
          </cell>
          <cell r="G177" t="str">
            <v/>
          </cell>
          <cell r="H177" t="str">
            <v>U</v>
          </cell>
          <cell r="I177" t="str">
            <v/>
          </cell>
          <cell r="J177" t="str">
            <v/>
          </cell>
          <cell r="K177">
            <v>11</v>
          </cell>
          <cell r="L177" t="str">
            <v>61178010</v>
          </cell>
          <cell r="M177" t="b">
            <v>0</v>
          </cell>
        </row>
        <row r="178">
          <cell r="A178" t="str">
            <v>0972-442X</v>
          </cell>
          <cell r="B178" t="str">
            <v>Produkt</v>
          </cell>
          <cell r="C178" t="str">
            <v>RQS Návleky na TRETRY LYCRA černé/fluo zelené</v>
          </cell>
          <cell r="D178" t="str">
            <v/>
          </cell>
          <cell r="E178">
            <v>91.637839999999997</v>
          </cell>
          <cell r="F178" t="str">
            <v/>
          </cell>
          <cell r="G178" t="str">
            <v/>
          </cell>
          <cell r="H178" t="str">
            <v>U</v>
          </cell>
          <cell r="I178" t="str">
            <v/>
          </cell>
          <cell r="J178" t="str">
            <v/>
          </cell>
          <cell r="K178">
            <v>11</v>
          </cell>
          <cell r="L178" t="str">
            <v>61178010</v>
          </cell>
          <cell r="M178" t="b">
            <v>0</v>
          </cell>
        </row>
        <row r="179">
          <cell r="A179" t="str">
            <v>0972-443X</v>
          </cell>
          <cell r="B179" t="str">
            <v>Produkt</v>
          </cell>
          <cell r="C179" t="str">
            <v>RQS Návleky na TRETRY LYCRA černé/fluo žluté</v>
          </cell>
          <cell r="D179" t="str">
            <v/>
          </cell>
          <cell r="E179">
            <v>91.638099999999994</v>
          </cell>
          <cell r="F179" t="str">
            <v/>
          </cell>
          <cell r="G179" t="str">
            <v/>
          </cell>
          <cell r="H179" t="str">
            <v>U</v>
          </cell>
          <cell r="I179" t="str">
            <v/>
          </cell>
          <cell r="J179" t="str">
            <v/>
          </cell>
          <cell r="K179">
            <v>11</v>
          </cell>
          <cell r="L179" t="str">
            <v>61178010</v>
          </cell>
          <cell r="M179" t="b">
            <v>0</v>
          </cell>
        </row>
        <row r="180">
          <cell r="A180" t="str">
            <v>0972-444X</v>
          </cell>
          <cell r="B180" t="str">
            <v>Produkt</v>
          </cell>
          <cell r="C180" t="str">
            <v>RQS Návleky na TRETRY LYCRA Share the Road</v>
          </cell>
          <cell r="D180" t="str">
            <v/>
          </cell>
          <cell r="E180">
            <v>91.638239999999996</v>
          </cell>
          <cell r="F180" t="str">
            <v/>
          </cell>
          <cell r="G180" t="str">
            <v/>
          </cell>
          <cell r="H180" t="str">
            <v>U</v>
          </cell>
          <cell r="I180" t="str">
            <v/>
          </cell>
          <cell r="J180" t="str">
            <v/>
          </cell>
          <cell r="K180">
            <v>11</v>
          </cell>
          <cell r="L180" t="str">
            <v>61178010</v>
          </cell>
          <cell r="M180" t="b">
            <v>0</v>
          </cell>
        </row>
        <row r="181">
          <cell r="A181" t="str">
            <v>0972-451X</v>
          </cell>
          <cell r="B181" t="str">
            <v>Produkt</v>
          </cell>
          <cell r="C181" t="str">
            <v>RQS Pláštěnka transparentní</v>
          </cell>
          <cell r="D181" t="str">
            <v/>
          </cell>
          <cell r="E181">
            <v>519.28182000000004</v>
          </cell>
          <cell r="F181" t="str">
            <v/>
          </cell>
          <cell r="G181" t="str">
            <v/>
          </cell>
          <cell r="H181" t="str">
            <v>U</v>
          </cell>
          <cell r="I181" t="str">
            <v/>
          </cell>
          <cell r="J181" t="str">
            <v/>
          </cell>
          <cell r="K181">
            <v>11</v>
          </cell>
          <cell r="L181" t="str">
            <v>61013090</v>
          </cell>
          <cell r="M181" t="b">
            <v>0</v>
          </cell>
        </row>
        <row r="182">
          <cell r="A182" t="str">
            <v>0972-452X</v>
          </cell>
          <cell r="B182" t="str">
            <v>Produkt</v>
          </cell>
          <cell r="C182" t="str">
            <v>RQS RocQ zimní rukavice</v>
          </cell>
          <cell r="D182" t="str">
            <v/>
          </cell>
          <cell r="E182">
            <v>165.17466999999999</v>
          </cell>
          <cell r="F182" t="str">
            <v/>
          </cell>
          <cell r="G182" t="str">
            <v/>
          </cell>
          <cell r="H182" t="str">
            <v>U</v>
          </cell>
          <cell r="I182" t="str">
            <v/>
          </cell>
          <cell r="J182" t="str">
            <v/>
          </cell>
          <cell r="K182">
            <v>11</v>
          </cell>
          <cell r="L182" t="str">
            <v>62160000</v>
          </cell>
          <cell r="M182" t="b">
            <v>0</v>
          </cell>
        </row>
        <row r="183">
          <cell r="A183" t="str">
            <v>0972-453X</v>
          </cell>
          <cell r="B183" t="str">
            <v>Produkt</v>
          </cell>
          <cell r="C183" t="str">
            <v>RQS Šátek Pirate</v>
          </cell>
          <cell r="D183" t="str">
            <v/>
          </cell>
          <cell r="E183">
            <v>25.455220000000001</v>
          </cell>
          <cell r="F183" t="str">
            <v/>
          </cell>
          <cell r="G183" t="str">
            <v/>
          </cell>
          <cell r="H183" t="str">
            <v>U</v>
          </cell>
          <cell r="I183" t="str">
            <v/>
          </cell>
          <cell r="J183" t="str">
            <v/>
          </cell>
          <cell r="K183">
            <v>11</v>
          </cell>
          <cell r="L183" t="str">
            <v>65050090</v>
          </cell>
          <cell r="M183" t="b">
            <v>0</v>
          </cell>
        </row>
        <row r="184">
          <cell r="A184" t="str">
            <v>0972-461X</v>
          </cell>
          <cell r="B184" t="str">
            <v>Produkt</v>
          </cell>
          <cell r="C184" t="str">
            <v>RQS T-Čapáky THERMO</v>
          </cell>
          <cell r="D184" t="str">
            <v/>
          </cell>
          <cell r="E184">
            <v>1060.20074</v>
          </cell>
          <cell r="F184" t="str">
            <v/>
          </cell>
          <cell r="G184" t="str">
            <v/>
          </cell>
          <cell r="H184" t="str">
            <v>U</v>
          </cell>
          <cell r="I184" t="str">
            <v/>
          </cell>
          <cell r="J184" t="str">
            <v/>
          </cell>
          <cell r="K184">
            <v>11</v>
          </cell>
          <cell r="L184" t="str">
            <v>61034300</v>
          </cell>
          <cell r="M184" t="b">
            <v>0</v>
          </cell>
        </row>
        <row r="185">
          <cell r="A185" t="str">
            <v>0972-471X</v>
          </cell>
          <cell r="B185" t="str">
            <v>Produkt</v>
          </cell>
          <cell r="C185" t="str">
            <v>RQS T-Čapáky zateplené</v>
          </cell>
          <cell r="D185" t="str">
            <v/>
          </cell>
          <cell r="E185">
            <v>649.10239999999999</v>
          </cell>
          <cell r="F185" t="str">
            <v/>
          </cell>
          <cell r="G185" t="str">
            <v/>
          </cell>
          <cell r="H185" t="str">
            <v>U</v>
          </cell>
          <cell r="I185" t="str">
            <v/>
          </cell>
          <cell r="J185" t="str">
            <v/>
          </cell>
          <cell r="K185">
            <v>11</v>
          </cell>
          <cell r="L185" t="str">
            <v>61034300</v>
          </cell>
          <cell r="M185" t="b">
            <v>0</v>
          </cell>
        </row>
        <row r="186">
          <cell r="A186" t="str">
            <v>0972-481X</v>
          </cell>
          <cell r="B186" t="str">
            <v>Produkt</v>
          </cell>
          <cell r="C186" t="str">
            <v>RQS T-Čapáky zateplené | JUNIOR</v>
          </cell>
          <cell r="D186" t="str">
            <v/>
          </cell>
          <cell r="E186">
            <v>366.55227000000002</v>
          </cell>
          <cell r="F186" t="str">
            <v/>
          </cell>
          <cell r="G186" t="str">
            <v/>
          </cell>
          <cell r="H186" t="str">
            <v>J</v>
          </cell>
          <cell r="I186" t="str">
            <v/>
          </cell>
          <cell r="J186" t="str">
            <v/>
          </cell>
          <cell r="K186">
            <v>11</v>
          </cell>
          <cell r="L186" t="str">
            <v>61034300</v>
          </cell>
          <cell r="M186" t="b">
            <v>0</v>
          </cell>
        </row>
        <row r="187">
          <cell r="A187" t="str">
            <v>0972-491X</v>
          </cell>
          <cell r="B187" t="str">
            <v>Produkt</v>
          </cell>
          <cell r="C187" t="str">
            <v>RQS T-Sport černý | MEN</v>
          </cell>
          <cell r="D187" t="str">
            <v/>
          </cell>
          <cell r="E187">
            <v>661.83</v>
          </cell>
          <cell r="F187" t="str">
            <v/>
          </cell>
          <cell r="G187" t="str">
            <v/>
          </cell>
          <cell r="H187" t="str">
            <v>M</v>
          </cell>
          <cell r="I187" t="str">
            <v/>
          </cell>
          <cell r="J187" t="str">
            <v/>
          </cell>
          <cell r="K187">
            <v>11</v>
          </cell>
          <cell r="L187" t="str">
            <v>61034300</v>
          </cell>
          <cell r="M187" t="b">
            <v>0</v>
          </cell>
        </row>
        <row r="188">
          <cell r="A188" t="str">
            <v>0972-501X</v>
          </cell>
          <cell r="B188" t="str">
            <v>Produkt</v>
          </cell>
          <cell r="C188" t="str">
            <v>RQS T-Sport černý | WOMEN</v>
          </cell>
          <cell r="D188" t="str">
            <v/>
          </cell>
          <cell r="E188">
            <v>661.83</v>
          </cell>
          <cell r="F188" t="str">
            <v/>
          </cell>
          <cell r="G188" t="str">
            <v/>
          </cell>
          <cell r="H188" t="str">
            <v>L</v>
          </cell>
          <cell r="I188" t="str">
            <v/>
          </cell>
          <cell r="J188" t="str">
            <v/>
          </cell>
          <cell r="K188">
            <v>11</v>
          </cell>
          <cell r="L188" t="str">
            <v>61046300</v>
          </cell>
          <cell r="M188" t="b">
            <v>0</v>
          </cell>
        </row>
        <row r="189">
          <cell r="A189" t="str">
            <v>0972-511X</v>
          </cell>
          <cell r="B189" t="str">
            <v>Produkt</v>
          </cell>
          <cell r="C189" t="str">
            <v>RQS Thermo bunda</v>
          </cell>
          <cell r="D189" t="str">
            <v/>
          </cell>
          <cell r="E189">
            <v>1191.29286</v>
          </cell>
          <cell r="F189" t="str">
            <v/>
          </cell>
          <cell r="G189" t="str">
            <v/>
          </cell>
          <cell r="H189" t="str">
            <v>U</v>
          </cell>
          <cell r="I189" t="str">
            <v/>
          </cell>
          <cell r="J189" t="str">
            <v/>
          </cell>
          <cell r="K189">
            <v>11</v>
          </cell>
          <cell r="L189" t="str">
            <v>61013090</v>
          </cell>
          <cell r="M189" t="b">
            <v>0</v>
          </cell>
        </row>
        <row r="190">
          <cell r="A190" t="str">
            <v>0972-521X</v>
          </cell>
          <cell r="B190" t="str">
            <v>Produkt</v>
          </cell>
          <cell r="C190" t="str">
            <v>RQS Thermo triko BEZ rukávů silné SMX</v>
          </cell>
          <cell r="D190" t="str">
            <v/>
          </cell>
          <cell r="E190">
            <v>244.36799999999999</v>
          </cell>
          <cell r="F190" t="str">
            <v/>
          </cell>
          <cell r="G190" t="str">
            <v/>
          </cell>
          <cell r="H190" t="str">
            <v>U</v>
          </cell>
          <cell r="I190" t="str">
            <v/>
          </cell>
          <cell r="J190" t="str">
            <v/>
          </cell>
          <cell r="K190">
            <v>11</v>
          </cell>
          <cell r="L190" t="str">
            <v>61099020</v>
          </cell>
          <cell r="M190" t="b">
            <v>0</v>
          </cell>
        </row>
        <row r="191">
          <cell r="A191" t="str">
            <v>0972-531X</v>
          </cell>
          <cell r="B191" t="str">
            <v>Produkt</v>
          </cell>
          <cell r="C191" t="str">
            <v>RQS Thermo triko BEZ rukávů slabé SML2</v>
          </cell>
          <cell r="D191" t="str">
            <v/>
          </cell>
          <cell r="E191">
            <v>236.73150000000001</v>
          </cell>
          <cell r="F191" t="str">
            <v/>
          </cell>
          <cell r="G191" t="str">
            <v/>
          </cell>
          <cell r="H191" t="str">
            <v>U</v>
          </cell>
          <cell r="I191" t="str">
            <v/>
          </cell>
          <cell r="J191" t="str">
            <v/>
          </cell>
          <cell r="K191">
            <v>11</v>
          </cell>
          <cell r="L191" t="str">
            <v>61099020</v>
          </cell>
          <cell r="M191" t="b">
            <v>0</v>
          </cell>
        </row>
        <row r="192">
          <cell r="A192" t="str">
            <v>0972-541X</v>
          </cell>
          <cell r="B192" t="str">
            <v>Produkt</v>
          </cell>
          <cell r="C192" t="str">
            <v>RQS Thermo triko DL. rukáv TS2</v>
          </cell>
          <cell r="D192" t="str">
            <v/>
          </cell>
          <cell r="E192">
            <v>399.64348999999999</v>
          </cell>
          <cell r="F192" t="str">
            <v/>
          </cell>
          <cell r="G192" t="str">
            <v/>
          </cell>
          <cell r="H192" t="str">
            <v>U</v>
          </cell>
          <cell r="I192" t="str">
            <v/>
          </cell>
          <cell r="J192" t="str">
            <v/>
          </cell>
          <cell r="K192">
            <v>11</v>
          </cell>
          <cell r="L192" t="str">
            <v>61099020</v>
          </cell>
          <cell r="M192" t="b">
            <v>0</v>
          </cell>
        </row>
        <row r="193">
          <cell r="A193" t="str">
            <v>0972-551X</v>
          </cell>
          <cell r="B193" t="str">
            <v>Produkt</v>
          </cell>
          <cell r="C193" t="str">
            <v>RQS Thermo triko kr. rukáv TS1</v>
          </cell>
          <cell r="D193" t="str">
            <v/>
          </cell>
          <cell r="E193">
            <v>330.91500000000002</v>
          </cell>
          <cell r="F193" t="str">
            <v/>
          </cell>
          <cell r="G193" t="str">
            <v/>
          </cell>
          <cell r="H193" t="str">
            <v>U</v>
          </cell>
          <cell r="I193" t="str">
            <v/>
          </cell>
          <cell r="J193" t="str">
            <v/>
          </cell>
          <cell r="K193">
            <v>11</v>
          </cell>
          <cell r="L193" t="str">
            <v>61099020</v>
          </cell>
          <cell r="M193" t="b">
            <v>0</v>
          </cell>
        </row>
        <row r="194">
          <cell r="A194" t="str">
            <v>0972-561X</v>
          </cell>
          <cell r="B194" t="str">
            <v>Produkt</v>
          </cell>
          <cell r="C194" t="str">
            <v>RQS Tuba bílá</v>
          </cell>
          <cell r="D194" t="str">
            <v/>
          </cell>
          <cell r="E194">
            <v>96.22</v>
          </cell>
          <cell r="F194" t="str">
            <v/>
          </cell>
          <cell r="G194" t="str">
            <v/>
          </cell>
          <cell r="H194" t="str">
            <v>U</v>
          </cell>
          <cell r="I194" t="str">
            <v/>
          </cell>
          <cell r="J194" t="str">
            <v/>
          </cell>
          <cell r="K194">
            <v>11</v>
          </cell>
          <cell r="L194" t="str">
            <v>61178080</v>
          </cell>
          <cell r="M194" t="b">
            <v>0</v>
          </cell>
        </row>
        <row r="195">
          <cell r="A195" t="str">
            <v>0972-562X</v>
          </cell>
          <cell r="B195" t="str">
            <v>Produkt</v>
          </cell>
          <cell r="C195" t="str">
            <v>RQS Tuba černá</v>
          </cell>
          <cell r="D195" t="str">
            <v/>
          </cell>
          <cell r="E195">
            <v>96.22</v>
          </cell>
          <cell r="F195" t="str">
            <v/>
          </cell>
          <cell r="G195" t="str">
            <v/>
          </cell>
          <cell r="H195" t="str">
            <v>U</v>
          </cell>
          <cell r="I195" t="str">
            <v/>
          </cell>
          <cell r="J195" t="str">
            <v/>
          </cell>
          <cell r="K195">
            <v>11</v>
          </cell>
          <cell r="L195" t="str">
            <v>61178080</v>
          </cell>
          <cell r="M195" t="b">
            <v>0</v>
          </cell>
        </row>
        <row r="196">
          <cell r="A196" t="str">
            <v>0972-563X</v>
          </cell>
          <cell r="B196" t="str">
            <v>Produkt</v>
          </cell>
          <cell r="C196" t="str">
            <v>RQS Tuba červená</v>
          </cell>
          <cell r="D196" t="str">
            <v/>
          </cell>
          <cell r="E196">
            <v>96.22</v>
          </cell>
          <cell r="F196" t="str">
            <v/>
          </cell>
          <cell r="G196" t="str">
            <v/>
          </cell>
          <cell r="H196" t="str">
            <v>U</v>
          </cell>
          <cell r="I196" t="str">
            <v/>
          </cell>
          <cell r="J196" t="str">
            <v/>
          </cell>
          <cell r="K196">
            <v>11</v>
          </cell>
          <cell r="L196" t="str">
            <v>61178080</v>
          </cell>
          <cell r="M196" t="b">
            <v>0</v>
          </cell>
        </row>
        <row r="197">
          <cell r="A197" t="str">
            <v>0972-564X</v>
          </cell>
          <cell r="B197" t="str">
            <v>Produkt</v>
          </cell>
          <cell r="C197" t="str">
            <v>RQS Tuba modrá</v>
          </cell>
          <cell r="D197" t="str">
            <v/>
          </cell>
          <cell r="E197">
            <v>96.22</v>
          </cell>
          <cell r="F197" t="str">
            <v/>
          </cell>
          <cell r="G197" t="str">
            <v/>
          </cell>
          <cell r="H197" t="str">
            <v>U</v>
          </cell>
          <cell r="I197" t="str">
            <v/>
          </cell>
          <cell r="J197" t="str">
            <v/>
          </cell>
          <cell r="K197">
            <v>11</v>
          </cell>
          <cell r="L197" t="str">
            <v>61178080</v>
          </cell>
          <cell r="M197" t="b">
            <v>0</v>
          </cell>
        </row>
        <row r="198">
          <cell r="A198" t="str">
            <v>0972-571X</v>
          </cell>
          <cell r="B198" t="str">
            <v>Produkt</v>
          </cell>
          <cell r="C198" t="str">
            <v>RQS Zateplené kalhoty se zipy</v>
          </cell>
          <cell r="D198" t="str">
            <v/>
          </cell>
          <cell r="E198">
            <v>641.46600000000001</v>
          </cell>
          <cell r="F198" t="str">
            <v/>
          </cell>
          <cell r="G198" t="str">
            <v/>
          </cell>
          <cell r="H198" t="str">
            <v>U</v>
          </cell>
          <cell r="I198" t="str">
            <v/>
          </cell>
          <cell r="J198" t="str">
            <v/>
          </cell>
          <cell r="K198">
            <v>11</v>
          </cell>
          <cell r="L198" t="str">
            <v>61034300</v>
          </cell>
          <cell r="M198" t="b">
            <v>0</v>
          </cell>
        </row>
        <row r="199">
          <cell r="A199" t="str">
            <v>0972-581X</v>
          </cell>
          <cell r="B199" t="str">
            <v>Produkt</v>
          </cell>
          <cell r="C199" t="str">
            <v>RQS Zateplené kalhoty se zipy | JUNIOR</v>
          </cell>
          <cell r="D199" t="str">
            <v/>
          </cell>
          <cell r="E199">
            <v>565.101</v>
          </cell>
          <cell r="F199" t="str">
            <v/>
          </cell>
          <cell r="G199" t="str">
            <v/>
          </cell>
          <cell r="H199" t="str">
            <v>J</v>
          </cell>
          <cell r="I199" t="str">
            <v/>
          </cell>
          <cell r="J199" t="str">
            <v/>
          </cell>
          <cell r="K199">
            <v>11</v>
          </cell>
          <cell r="L199" t="str">
            <v>61034300</v>
          </cell>
          <cell r="M199" t="b">
            <v>0</v>
          </cell>
        </row>
        <row r="200">
          <cell r="A200" t="str">
            <v>0972-591X</v>
          </cell>
          <cell r="B200" t="str">
            <v>Produkt</v>
          </cell>
          <cell r="C200" t="str">
            <v>RQS Závodní čepice</v>
          </cell>
          <cell r="D200" t="str">
            <v/>
          </cell>
          <cell r="E200">
            <v>96.984999999999999</v>
          </cell>
          <cell r="F200" t="str">
            <v/>
          </cell>
          <cell r="G200" t="str">
            <v/>
          </cell>
          <cell r="H200" t="str">
            <v>U</v>
          </cell>
          <cell r="I200" t="str">
            <v/>
          </cell>
          <cell r="J200" t="str">
            <v/>
          </cell>
          <cell r="K200">
            <v>11</v>
          </cell>
          <cell r="L200" t="str">
            <v>65050090</v>
          </cell>
          <cell r="M200" t="b">
            <v>0</v>
          </cell>
        </row>
        <row r="201">
          <cell r="A201" t="str">
            <v>1011-009X</v>
          </cell>
          <cell r="B201" t="str">
            <v>Produkt</v>
          </cell>
          <cell r="C201" t="str">
            <v>ROAD Dres kr. rukáv Czech Team X4</v>
          </cell>
          <cell r="D201" t="str">
            <v>K1239</v>
          </cell>
          <cell r="E201">
            <v>411.22</v>
          </cell>
          <cell r="F201" t="str">
            <v>AA-040</v>
          </cell>
          <cell r="G201" t="str">
            <v>CZECH TEAM</v>
          </cell>
          <cell r="H201" t="str">
            <v>M</v>
          </cell>
          <cell r="I201" t="str">
            <v>MS-12</v>
          </cell>
          <cell r="J201" t="str">
            <v/>
          </cell>
          <cell r="K201">
            <v>11</v>
          </cell>
          <cell r="L201" t="str">
            <v>61103091</v>
          </cell>
          <cell r="M201" t="b">
            <v>0</v>
          </cell>
        </row>
        <row r="202">
          <cell r="A202" t="str">
            <v>1011-035X</v>
          </cell>
          <cell r="B202" t="str">
            <v>Produkt</v>
          </cell>
          <cell r="C202" t="str">
            <v>ROAD Dres kr. rukáv TITAN X6 | červený</v>
          </cell>
          <cell r="D202" t="str">
            <v>K1239</v>
          </cell>
          <cell r="E202">
            <v>422.67</v>
          </cell>
          <cell r="F202" t="str">
            <v>AA-040</v>
          </cell>
          <cell r="G202" t="str">
            <v>TITAN X6</v>
          </cell>
          <cell r="H202" t="str">
            <v>M</v>
          </cell>
          <cell r="I202" t="str">
            <v>MS-12</v>
          </cell>
          <cell r="J202" t="str">
            <v/>
          </cell>
          <cell r="K202">
            <v>11</v>
          </cell>
          <cell r="L202" t="str">
            <v>61103091</v>
          </cell>
          <cell r="M202" t="b">
            <v>0</v>
          </cell>
        </row>
        <row r="203">
          <cell r="A203" t="str">
            <v>1011-037X</v>
          </cell>
          <cell r="B203" t="str">
            <v>Produkt</v>
          </cell>
          <cell r="C203" t="str">
            <v>ROAD Dres kr. rukáv TITAN X6 | fluo/černý</v>
          </cell>
          <cell r="D203" t="str">
            <v>K1239</v>
          </cell>
          <cell r="E203">
            <v>287.48</v>
          </cell>
          <cell r="F203" t="str">
            <v>AA-040</v>
          </cell>
          <cell r="G203" t="str">
            <v>TITAN X6</v>
          </cell>
          <cell r="H203" t="str">
            <v>M</v>
          </cell>
          <cell r="I203" t="str">
            <v>MS-12</v>
          </cell>
          <cell r="J203" t="str">
            <v/>
          </cell>
          <cell r="K203">
            <v>11</v>
          </cell>
          <cell r="L203" t="str">
            <v>61103091</v>
          </cell>
          <cell r="M203" t="b">
            <v>0</v>
          </cell>
        </row>
        <row r="204">
          <cell r="A204" t="str">
            <v>1011-081X</v>
          </cell>
          <cell r="B204" t="str">
            <v>Produkt</v>
          </cell>
          <cell r="C204" t="str">
            <v>MOTION Z | Dres kr. rukáv | černý | M</v>
          </cell>
          <cell r="D204" t="str">
            <v>K1218</v>
          </cell>
          <cell r="E204">
            <v>350.77346</v>
          </cell>
          <cell r="F204" t="str">
            <v>AA-040</v>
          </cell>
          <cell r="G204" t="str">
            <v>MOTION Z</v>
          </cell>
          <cell r="H204" t="str">
            <v>M</v>
          </cell>
          <cell r="I204" t="str">
            <v>MS-12</v>
          </cell>
          <cell r="J204" t="str">
            <v/>
          </cell>
          <cell r="K204">
            <v>11</v>
          </cell>
          <cell r="L204" t="str">
            <v>61103091</v>
          </cell>
          <cell r="M204" t="b">
            <v>0</v>
          </cell>
        </row>
        <row r="205">
          <cell r="A205" t="str">
            <v>1011-082X</v>
          </cell>
          <cell r="B205" t="str">
            <v>Produkt</v>
          </cell>
          <cell r="C205" t="str">
            <v>MOTION Z | Dres kr. rukáv | červený | M</v>
          </cell>
          <cell r="D205" t="str">
            <v>K1218</v>
          </cell>
          <cell r="E205">
            <v>338.54773999999998</v>
          </cell>
          <cell r="F205" t="str">
            <v>AA-040</v>
          </cell>
          <cell r="G205" t="str">
            <v>MOTION Z</v>
          </cell>
          <cell r="H205" t="str">
            <v>M</v>
          </cell>
          <cell r="I205" t="str">
            <v>MS-12</v>
          </cell>
          <cell r="J205" t="str">
            <v/>
          </cell>
          <cell r="K205">
            <v>11</v>
          </cell>
          <cell r="L205" t="str">
            <v>61103091</v>
          </cell>
          <cell r="M205" t="b">
            <v>0</v>
          </cell>
        </row>
        <row r="206">
          <cell r="A206" t="str">
            <v>1011-083X</v>
          </cell>
          <cell r="B206" t="str">
            <v>Produkt</v>
          </cell>
          <cell r="C206" t="str">
            <v>MOTION Z | Dres kr. rukáv | zelený | M</v>
          </cell>
          <cell r="D206" t="str">
            <v>K1218</v>
          </cell>
          <cell r="E206">
            <v>295.26411000000002</v>
          </cell>
          <cell r="F206" t="str">
            <v>AA-040</v>
          </cell>
          <cell r="G206" t="str">
            <v>MOTION Z</v>
          </cell>
          <cell r="H206" t="str">
            <v>M</v>
          </cell>
          <cell r="I206" t="str">
            <v>MS-12</v>
          </cell>
          <cell r="J206" t="str">
            <v/>
          </cell>
          <cell r="K206">
            <v>11</v>
          </cell>
          <cell r="L206" t="str">
            <v>61103091</v>
          </cell>
          <cell r="M206" t="b">
            <v>0</v>
          </cell>
        </row>
        <row r="207">
          <cell r="A207" t="str">
            <v>1011-084X</v>
          </cell>
          <cell r="B207" t="str">
            <v>Produkt</v>
          </cell>
          <cell r="C207" t="str">
            <v>MOTION Z | Dres kr. rukáv | modrý/růžový | M</v>
          </cell>
          <cell r="D207" t="str">
            <v>K1218</v>
          </cell>
          <cell r="E207">
            <v>313.61117999999999</v>
          </cell>
          <cell r="F207" t="str">
            <v>AA-040</v>
          </cell>
          <cell r="G207" t="str">
            <v>MOTION Z</v>
          </cell>
          <cell r="H207" t="str">
            <v>M</v>
          </cell>
          <cell r="I207" t="str">
            <v>MS-12</v>
          </cell>
          <cell r="J207" t="str">
            <v/>
          </cell>
          <cell r="K207">
            <v>11</v>
          </cell>
          <cell r="L207" t="str">
            <v>61103091</v>
          </cell>
          <cell r="M207" t="b">
            <v>0</v>
          </cell>
        </row>
        <row r="208">
          <cell r="A208" t="str">
            <v>1011-085X</v>
          </cell>
          <cell r="B208" t="str">
            <v>Produkt</v>
          </cell>
          <cell r="C208" t="str">
            <v>MOTION Z | Dres kr. rukáv | modrý/červený | M</v>
          </cell>
          <cell r="D208" t="str">
            <v>K1218</v>
          </cell>
          <cell r="E208">
            <v>313.59296000000001</v>
          </cell>
          <cell r="F208" t="str">
            <v>AA-040</v>
          </cell>
          <cell r="G208" t="str">
            <v>MOTION Z</v>
          </cell>
          <cell r="H208" t="str">
            <v>M</v>
          </cell>
          <cell r="I208" t="str">
            <v>MS-12</v>
          </cell>
          <cell r="J208" t="str">
            <v/>
          </cell>
          <cell r="K208">
            <v>11</v>
          </cell>
          <cell r="L208" t="str">
            <v>61103091</v>
          </cell>
          <cell r="M208" t="b">
            <v>0</v>
          </cell>
        </row>
        <row r="209">
          <cell r="A209" t="str">
            <v>1011-086X</v>
          </cell>
          <cell r="B209" t="str">
            <v>Produkt</v>
          </cell>
          <cell r="C209" t="str">
            <v>MOTION Z | Dres kr. rukáv | černý/modrý | M</v>
          </cell>
          <cell r="D209" t="str">
            <v>K1218</v>
          </cell>
          <cell r="E209">
            <v>327.75319999999999</v>
          </cell>
          <cell r="F209" t="str">
            <v>AA-040</v>
          </cell>
          <cell r="G209" t="str">
            <v>MOTION Z</v>
          </cell>
          <cell r="H209" t="str">
            <v>M</v>
          </cell>
          <cell r="I209" t="str">
            <v>MS-12</v>
          </cell>
          <cell r="J209" t="str">
            <v/>
          </cell>
          <cell r="K209">
            <v>11</v>
          </cell>
          <cell r="L209" t="str">
            <v>61103091</v>
          </cell>
          <cell r="M209" t="b">
            <v>0</v>
          </cell>
        </row>
        <row r="210">
          <cell r="A210" t="str">
            <v>1011-221X</v>
          </cell>
          <cell r="B210" t="str">
            <v>Produkt</v>
          </cell>
          <cell r="C210" t="str">
            <v>MOTION Z2 | Dres kr.rukáv | šedý | M</v>
          </cell>
          <cell r="D210" t="str">
            <v>K2053</v>
          </cell>
          <cell r="E210">
            <v>422.404</v>
          </cell>
          <cell r="F210" t="str">
            <v>AA-040</v>
          </cell>
          <cell r="G210" t="str">
            <v>MOTION</v>
          </cell>
          <cell r="H210" t="str">
            <v>M</v>
          </cell>
          <cell r="I210" t="str">
            <v>MS-12</v>
          </cell>
          <cell r="J210" t="str">
            <v/>
          </cell>
          <cell r="K210">
            <v>11</v>
          </cell>
          <cell r="L210" t="str">
            <v>61103091</v>
          </cell>
          <cell r="M210" t="b">
            <v>0</v>
          </cell>
        </row>
        <row r="211">
          <cell r="A211" t="str">
            <v>1011-222X</v>
          </cell>
          <cell r="B211" t="str">
            <v>Produkt</v>
          </cell>
          <cell r="C211" t="str">
            <v>MOTION Z2 | Dres kr.rukáv | bílý | M</v>
          </cell>
          <cell r="D211" t="str">
            <v>K2053</v>
          </cell>
          <cell r="E211">
            <v>416.041</v>
          </cell>
          <cell r="F211" t="str">
            <v>AA-040</v>
          </cell>
          <cell r="G211" t="str">
            <v>MOTION</v>
          </cell>
          <cell r="H211" t="str">
            <v>M</v>
          </cell>
          <cell r="I211" t="str">
            <v>MS-12</v>
          </cell>
          <cell r="J211" t="str">
            <v/>
          </cell>
          <cell r="K211">
            <v>11</v>
          </cell>
          <cell r="L211" t="str">
            <v>61103091</v>
          </cell>
          <cell r="M211" t="b">
            <v>0</v>
          </cell>
        </row>
        <row r="212">
          <cell r="A212" t="str">
            <v>1011-223X</v>
          </cell>
          <cell r="B212" t="str">
            <v>Produkt</v>
          </cell>
          <cell r="C212" t="str">
            <v>MOTION Z2 | Dres kr.rukáv | červený | M</v>
          </cell>
          <cell r="D212" t="str">
            <v>K2053</v>
          </cell>
          <cell r="E212">
            <v>399.69400000000002</v>
          </cell>
          <cell r="F212" t="str">
            <v>AA-040</v>
          </cell>
          <cell r="G212" t="str">
            <v>MOTION</v>
          </cell>
          <cell r="H212" t="str">
            <v>M</v>
          </cell>
          <cell r="I212" t="str">
            <v>MS-12</v>
          </cell>
          <cell r="J212" t="str">
            <v/>
          </cell>
          <cell r="K212">
            <v>11</v>
          </cell>
          <cell r="L212" t="str">
            <v>61103091</v>
          </cell>
          <cell r="M212" t="b">
            <v>0</v>
          </cell>
        </row>
        <row r="213">
          <cell r="A213" t="str">
            <v>1011-224X</v>
          </cell>
          <cell r="B213" t="str">
            <v>Produkt</v>
          </cell>
          <cell r="C213" t="str">
            <v>MOTION Z2 | Dres kr.rukáv | modrý | M</v>
          </cell>
          <cell r="D213" t="str">
            <v>K2053</v>
          </cell>
          <cell r="E213">
            <v>344.98700000000002</v>
          </cell>
          <cell r="F213" t="str">
            <v>AA-040</v>
          </cell>
          <cell r="G213" t="str">
            <v>MOTION</v>
          </cell>
          <cell r="H213" t="str">
            <v>M</v>
          </cell>
          <cell r="I213" t="str">
            <v>MS-12</v>
          </cell>
          <cell r="J213" t="str">
            <v/>
          </cell>
          <cell r="K213">
            <v>11</v>
          </cell>
          <cell r="L213" t="str">
            <v>61103091</v>
          </cell>
          <cell r="M213" t="b">
            <v>0</v>
          </cell>
        </row>
        <row r="214">
          <cell r="A214" t="str">
            <v>1011-225X</v>
          </cell>
          <cell r="B214" t="str">
            <v>Produkt</v>
          </cell>
          <cell r="C214" t="str">
            <v>MOTION Z2 | Dres kr.rukáv | zelený | M</v>
          </cell>
          <cell r="D214" t="str">
            <v>K2053</v>
          </cell>
          <cell r="E214">
            <v>323.74099999999999</v>
          </cell>
          <cell r="F214" t="str">
            <v>AA-040</v>
          </cell>
          <cell r="G214" t="str">
            <v>MOTION</v>
          </cell>
          <cell r="H214" t="str">
            <v>M</v>
          </cell>
          <cell r="I214" t="str">
            <v>MS-12</v>
          </cell>
          <cell r="J214" t="str">
            <v/>
          </cell>
          <cell r="K214">
            <v>11</v>
          </cell>
          <cell r="L214" t="str">
            <v>61103091</v>
          </cell>
          <cell r="M214" t="b">
            <v>0</v>
          </cell>
        </row>
        <row r="215">
          <cell r="A215" t="str">
            <v>1011-226X</v>
          </cell>
          <cell r="B215" t="str">
            <v>Produkt</v>
          </cell>
          <cell r="C215" t="str">
            <v>MOTION Z2 | Dres kr.rukáv | žlutý | M</v>
          </cell>
          <cell r="D215" t="str">
            <v>K2053</v>
          </cell>
          <cell r="E215">
            <v>323.74</v>
          </cell>
          <cell r="F215" t="str">
            <v>AA-040</v>
          </cell>
          <cell r="G215" t="str">
            <v>MOTION</v>
          </cell>
          <cell r="H215" t="str">
            <v>M</v>
          </cell>
          <cell r="I215" t="str">
            <v>MS-12</v>
          </cell>
          <cell r="J215" t="str">
            <v/>
          </cell>
          <cell r="K215">
            <v>11</v>
          </cell>
          <cell r="L215" t="str">
            <v>61103091</v>
          </cell>
          <cell r="M215" t="b">
            <v>0</v>
          </cell>
        </row>
        <row r="216">
          <cell r="A216" t="str">
            <v>1013-011X</v>
          </cell>
          <cell r="B216" t="str">
            <v>Produkt</v>
          </cell>
          <cell r="C216" t="str">
            <v>ROAD Dres kr. rukáv PASSION | černý</v>
          </cell>
          <cell r="D216" t="str">
            <v>K1238</v>
          </cell>
          <cell r="E216">
            <v>560.12666999999999</v>
          </cell>
          <cell r="F216" t="str">
            <v>AA-040</v>
          </cell>
          <cell r="G216" t="str">
            <v>PASSION</v>
          </cell>
          <cell r="H216" t="str">
            <v>M</v>
          </cell>
          <cell r="I216" t="str">
            <v>MS-12</v>
          </cell>
          <cell r="J216" t="str">
            <v/>
          </cell>
          <cell r="K216">
            <v>11</v>
          </cell>
          <cell r="L216" t="str">
            <v>61103091</v>
          </cell>
          <cell r="M216" t="b">
            <v>0</v>
          </cell>
        </row>
        <row r="217">
          <cell r="A217" t="str">
            <v>1013-012X</v>
          </cell>
          <cell r="B217" t="str">
            <v>Produkt</v>
          </cell>
          <cell r="C217" t="str">
            <v>ROAD Dres kr. rukáv PASSION | modrý</v>
          </cell>
          <cell r="D217" t="str">
            <v>K1238</v>
          </cell>
          <cell r="E217">
            <v>395.47500000000002</v>
          </cell>
          <cell r="F217" t="str">
            <v>AA-040</v>
          </cell>
          <cell r="G217" t="str">
            <v>PASSION</v>
          </cell>
          <cell r="H217" t="str">
            <v>M</v>
          </cell>
          <cell r="I217" t="str">
            <v>MS-12</v>
          </cell>
          <cell r="J217" t="str">
            <v/>
          </cell>
          <cell r="K217">
            <v>11</v>
          </cell>
          <cell r="L217" t="str">
            <v>61103091</v>
          </cell>
          <cell r="M217" t="b">
            <v>0</v>
          </cell>
        </row>
        <row r="218">
          <cell r="A218" t="str">
            <v>1013-024X</v>
          </cell>
          <cell r="B218" t="str">
            <v>Produkt</v>
          </cell>
          <cell r="C218" t="str">
            <v>ROAD Dres kr. rukáv PASSION X5 | bílý</v>
          </cell>
          <cell r="D218" t="str">
            <v>K1405</v>
          </cell>
          <cell r="E218">
            <v>386.57375000000002</v>
          </cell>
          <cell r="F218" t="str">
            <v>AA-040</v>
          </cell>
          <cell r="G218" t="str">
            <v>PASSION</v>
          </cell>
          <cell r="H218" t="str">
            <v>M</v>
          </cell>
          <cell r="I218" t="str">
            <v>MS-12</v>
          </cell>
          <cell r="J218" t="str">
            <v/>
          </cell>
          <cell r="K218">
            <v>11</v>
          </cell>
          <cell r="L218" t="str">
            <v>61103091</v>
          </cell>
          <cell r="M218" t="b">
            <v>0</v>
          </cell>
        </row>
        <row r="219">
          <cell r="A219" t="str">
            <v>1013-031X</v>
          </cell>
          <cell r="B219" t="str">
            <v>Produkt</v>
          </cell>
          <cell r="C219" t="str">
            <v>ROAD Dres kr. rukáv PASSION X7 | černý</v>
          </cell>
          <cell r="D219" t="str">
            <v>K1645</v>
          </cell>
          <cell r="E219">
            <v>458.71</v>
          </cell>
          <cell r="F219" t="str">
            <v>AA-040</v>
          </cell>
          <cell r="G219" t="str">
            <v>PASSION</v>
          </cell>
          <cell r="H219" t="str">
            <v>M</v>
          </cell>
          <cell r="I219" t="str">
            <v>MS-12</v>
          </cell>
          <cell r="J219" t="str">
            <v/>
          </cell>
          <cell r="K219">
            <v>11</v>
          </cell>
          <cell r="L219" t="str">
            <v>61103091</v>
          </cell>
          <cell r="M219" t="b">
            <v>0</v>
          </cell>
        </row>
        <row r="220">
          <cell r="A220" t="str">
            <v>1013-081X</v>
          </cell>
          <cell r="B220" t="str">
            <v>Produkt</v>
          </cell>
          <cell r="C220" t="str">
            <v>PASSION Z1 | Dres kr.rukáv | antracit | M</v>
          </cell>
          <cell r="D220" t="str">
            <v>K2060</v>
          </cell>
          <cell r="E220">
            <v>485.41757999999999</v>
          </cell>
          <cell r="F220" t="str">
            <v>AA-040</v>
          </cell>
          <cell r="G220" t="str">
            <v>PASSION</v>
          </cell>
          <cell r="H220" t="str">
            <v>M</v>
          </cell>
          <cell r="I220" t="str">
            <v>MS-13</v>
          </cell>
          <cell r="J220" t="str">
            <v/>
          </cell>
          <cell r="K220">
            <v>11</v>
          </cell>
          <cell r="L220" t="str">
            <v>61103091</v>
          </cell>
          <cell r="M220" t="b">
            <v>0</v>
          </cell>
        </row>
        <row r="221">
          <cell r="A221" t="str">
            <v>1013-082X</v>
          </cell>
          <cell r="B221" t="str">
            <v>Produkt</v>
          </cell>
          <cell r="C221" t="str">
            <v>PASSION Z1 | Dres kr.rukáv |  šedý | M</v>
          </cell>
          <cell r="D221" t="str">
            <v>K2060</v>
          </cell>
          <cell r="E221">
            <v>482.82916</v>
          </cell>
          <cell r="F221" t="str">
            <v>AA-040</v>
          </cell>
          <cell r="G221" t="str">
            <v>PASSION</v>
          </cell>
          <cell r="H221" t="str">
            <v>M</v>
          </cell>
          <cell r="I221" t="str">
            <v>MS-13</v>
          </cell>
          <cell r="J221" t="str">
            <v/>
          </cell>
          <cell r="K221">
            <v>11</v>
          </cell>
          <cell r="L221" t="str">
            <v>61103091</v>
          </cell>
          <cell r="M221" t="b">
            <v>0</v>
          </cell>
        </row>
        <row r="222">
          <cell r="A222" t="str">
            <v>1013-083X</v>
          </cell>
          <cell r="B222" t="str">
            <v>Produkt</v>
          </cell>
          <cell r="C222" t="str">
            <v>PASSION Z1 | Dres kr.rukáv | tmavě modrý | M</v>
          </cell>
          <cell r="D222" t="str">
            <v>K2060</v>
          </cell>
          <cell r="E222">
            <v>485.49928999999997</v>
          </cell>
          <cell r="F222" t="str">
            <v>AA-040</v>
          </cell>
          <cell r="G222" t="str">
            <v>PASSION</v>
          </cell>
          <cell r="H222" t="str">
            <v>M</v>
          </cell>
          <cell r="I222" t="str">
            <v>MS-13</v>
          </cell>
          <cell r="J222" t="str">
            <v/>
          </cell>
          <cell r="K222">
            <v>11</v>
          </cell>
          <cell r="L222" t="str">
            <v>61103091</v>
          </cell>
          <cell r="M222" t="b">
            <v>0</v>
          </cell>
        </row>
        <row r="223">
          <cell r="A223" t="str">
            <v>1013-084X</v>
          </cell>
          <cell r="B223" t="str">
            <v>Produkt</v>
          </cell>
          <cell r="C223" t="str">
            <v>PASSION Z1 | Dres kr.rukáv | bordó | M</v>
          </cell>
          <cell r="D223" t="str">
            <v>K2060</v>
          </cell>
          <cell r="E223">
            <v>484.02994000000001</v>
          </cell>
          <cell r="F223" t="str">
            <v>AA-040</v>
          </cell>
          <cell r="G223" t="str">
            <v>PASSION</v>
          </cell>
          <cell r="H223" t="str">
            <v>M</v>
          </cell>
          <cell r="I223" t="str">
            <v>MS-13</v>
          </cell>
          <cell r="J223" t="str">
            <v/>
          </cell>
          <cell r="K223">
            <v>11</v>
          </cell>
          <cell r="L223" t="str">
            <v>61103091</v>
          </cell>
          <cell r="M223" t="b">
            <v>0</v>
          </cell>
        </row>
        <row r="224">
          <cell r="A224" t="str">
            <v>1013-085X</v>
          </cell>
          <cell r="B224" t="str">
            <v>Produkt</v>
          </cell>
          <cell r="C224" t="str">
            <v>PASSION Z1 | Dres kr.rukáv | khaki | M</v>
          </cell>
          <cell r="D224" t="str">
            <v>K2060</v>
          </cell>
          <cell r="E224">
            <v>487.72834</v>
          </cell>
          <cell r="F224" t="str">
            <v>AA-040</v>
          </cell>
          <cell r="G224" t="str">
            <v>PASSION</v>
          </cell>
          <cell r="H224" t="str">
            <v>M</v>
          </cell>
          <cell r="I224" t="str">
            <v>MS-13</v>
          </cell>
          <cell r="J224" t="str">
            <v/>
          </cell>
          <cell r="K224">
            <v>11</v>
          </cell>
          <cell r="L224" t="str">
            <v>61103091</v>
          </cell>
          <cell r="M224" t="b">
            <v>0</v>
          </cell>
        </row>
        <row r="225">
          <cell r="A225" t="str">
            <v>1014-041X</v>
          </cell>
          <cell r="B225" t="str">
            <v>Produkt</v>
          </cell>
          <cell r="C225" t="str">
            <v>RAINMEM Z | Dres kr. rukáv | černý | M</v>
          </cell>
          <cell r="D225" t="str">
            <v>K1689</v>
          </cell>
          <cell r="E225">
            <v>707.37414999999999</v>
          </cell>
          <cell r="F225" t="str">
            <v>AA-040</v>
          </cell>
          <cell r="G225" t="str">
            <v>RAINMEM Z</v>
          </cell>
          <cell r="H225" t="str">
            <v>M</v>
          </cell>
          <cell r="I225" t="str">
            <v>MS-13</v>
          </cell>
          <cell r="J225" t="str">
            <v/>
          </cell>
          <cell r="K225">
            <v>11</v>
          </cell>
          <cell r="L225" t="str">
            <v>61103091</v>
          </cell>
          <cell r="M225" t="b">
            <v>0</v>
          </cell>
        </row>
        <row r="226">
          <cell r="A226" t="str">
            <v>1015-001X</v>
          </cell>
          <cell r="B226" t="str">
            <v>Produkt</v>
          </cell>
          <cell r="C226" t="str">
            <v>ROAD Dres kr. rukáv BASIC X4 | červený</v>
          </cell>
          <cell r="D226" t="str">
            <v>K1253</v>
          </cell>
          <cell r="E226">
            <v>393.54</v>
          </cell>
          <cell r="F226" t="str">
            <v>AA-040</v>
          </cell>
          <cell r="G226" t="str">
            <v>BASIC</v>
          </cell>
          <cell r="H226" t="str">
            <v>M</v>
          </cell>
          <cell r="I226" t="str">
            <v>MS-12</v>
          </cell>
          <cell r="J226" t="str">
            <v/>
          </cell>
          <cell r="K226">
            <v>11</v>
          </cell>
          <cell r="L226" t="str">
            <v>61103091</v>
          </cell>
          <cell r="M226" t="b">
            <v>0</v>
          </cell>
        </row>
        <row r="227">
          <cell r="A227" t="str">
            <v>1015-046X</v>
          </cell>
          <cell r="B227" t="str">
            <v>Produkt</v>
          </cell>
          <cell r="C227" t="str">
            <v>ROAD Dres kr. rukáv BASIC | bílý</v>
          </cell>
          <cell r="D227" t="str">
            <v>K1011</v>
          </cell>
          <cell r="E227">
            <v>365.34</v>
          </cell>
          <cell r="F227" t="str">
            <v>AA-040</v>
          </cell>
          <cell r="G227" t="str">
            <v>BASIC</v>
          </cell>
          <cell r="H227" t="str">
            <v>M</v>
          </cell>
          <cell r="I227" t="str">
            <v>MS-12</v>
          </cell>
          <cell r="J227" t="str">
            <v/>
          </cell>
          <cell r="K227">
            <v>11</v>
          </cell>
          <cell r="L227" t="str">
            <v>61103091</v>
          </cell>
          <cell r="M227" t="b">
            <v>0</v>
          </cell>
        </row>
        <row r="228">
          <cell r="A228" t="str">
            <v>1015-211X</v>
          </cell>
          <cell r="B228" t="str">
            <v>Produkt</v>
          </cell>
          <cell r="C228" t="str">
            <v>ROAD Dres kr. rukáv TOP X šedý</v>
          </cell>
          <cell r="D228" t="str">
            <v>K0635</v>
          </cell>
          <cell r="E228">
            <v>419.25</v>
          </cell>
          <cell r="F228" t="str">
            <v>AA-040</v>
          </cell>
          <cell r="G228" t="str">
            <v>TOP X</v>
          </cell>
          <cell r="H228" t="str">
            <v>M</v>
          </cell>
          <cell r="I228" t="str">
            <v>MS-01</v>
          </cell>
          <cell r="J228" t="str">
            <v/>
          </cell>
          <cell r="K228">
            <v>11</v>
          </cell>
          <cell r="L228" t="str">
            <v>61103091</v>
          </cell>
          <cell r="M228" t="b">
            <v>0</v>
          </cell>
        </row>
        <row r="229">
          <cell r="A229" t="str">
            <v>1015-213X</v>
          </cell>
          <cell r="B229" t="str">
            <v>Produkt</v>
          </cell>
          <cell r="C229" t="str">
            <v>ROAD Dres kr. rukáv TOP X žlutý</v>
          </cell>
          <cell r="D229" t="str">
            <v>K0635</v>
          </cell>
          <cell r="E229">
            <v>419.25</v>
          </cell>
          <cell r="F229" t="str">
            <v>AA-040</v>
          </cell>
          <cell r="G229" t="str">
            <v>TOP X</v>
          </cell>
          <cell r="H229" t="str">
            <v>M</v>
          </cell>
          <cell r="I229" t="str">
            <v>MS-01</v>
          </cell>
          <cell r="J229" t="str">
            <v/>
          </cell>
          <cell r="K229">
            <v>11</v>
          </cell>
          <cell r="L229" t="str">
            <v>61103091</v>
          </cell>
          <cell r="M229" t="b">
            <v>0</v>
          </cell>
        </row>
        <row r="230">
          <cell r="A230" t="str">
            <v>1015-214X</v>
          </cell>
          <cell r="B230" t="str">
            <v>Produkt</v>
          </cell>
          <cell r="C230" t="str">
            <v>ROAD Dres kr. rukáv TOP X bílý</v>
          </cell>
          <cell r="D230" t="str">
            <v>K0635</v>
          </cell>
          <cell r="E230">
            <v>419.25</v>
          </cell>
          <cell r="F230" t="str">
            <v>AA-040</v>
          </cell>
          <cell r="G230" t="str">
            <v>TOP X</v>
          </cell>
          <cell r="H230" t="str">
            <v>M</v>
          </cell>
          <cell r="I230" t="str">
            <v>MS-01</v>
          </cell>
          <cell r="J230" t="str">
            <v/>
          </cell>
          <cell r="K230">
            <v>11</v>
          </cell>
          <cell r="L230" t="str">
            <v>61103091</v>
          </cell>
          <cell r="M230" t="b">
            <v>0</v>
          </cell>
        </row>
        <row r="231">
          <cell r="A231" t="str">
            <v>1015-216X</v>
          </cell>
          <cell r="B231" t="str">
            <v>Produkt</v>
          </cell>
          <cell r="C231" t="str">
            <v>ROAD Dres kr. rukáv TOP X červený</v>
          </cell>
          <cell r="D231" t="str">
            <v>K0635</v>
          </cell>
          <cell r="E231">
            <v>419.25</v>
          </cell>
          <cell r="F231" t="str">
            <v>AA-040</v>
          </cell>
          <cell r="G231" t="str">
            <v>TOP X</v>
          </cell>
          <cell r="H231" t="str">
            <v>M</v>
          </cell>
          <cell r="I231" t="str">
            <v>MS-01</v>
          </cell>
          <cell r="J231" t="str">
            <v/>
          </cell>
          <cell r="K231">
            <v>11</v>
          </cell>
          <cell r="L231" t="str">
            <v>61103091</v>
          </cell>
          <cell r="M231" t="b">
            <v>0</v>
          </cell>
        </row>
        <row r="232">
          <cell r="A232" t="str">
            <v>1016-021X</v>
          </cell>
          <cell r="B232" t="str">
            <v>Produkt</v>
          </cell>
          <cell r="C232" t="str">
            <v>AERO Z1 | Dres kr.rukáv | šedý | M</v>
          </cell>
          <cell r="D232" t="str">
            <v>K2051</v>
          </cell>
          <cell r="E232">
            <v>422.78474999999997</v>
          </cell>
          <cell r="F232" t="str">
            <v>AA-040</v>
          </cell>
          <cell r="G232" t="str">
            <v>AERO</v>
          </cell>
          <cell r="H232" t="str">
            <v>M</v>
          </cell>
          <cell r="I232" t="str">
            <v>MS-13</v>
          </cell>
          <cell r="J232" t="str">
            <v/>
          </cell>
          <cell r="K232">
            <v>11</v>
          </cell>
          <cell r="L232" t="str">
            <v>61103091</v>
          </cell>
          <cell r="M232" t="b">
            <v>0</v>
          </cell>
        </row>
        <row r="233">
          <cell r="A233" t="str">
            <v>1016-022X</v>
          </cell>
          <cell r="B233" t="str">
            <v>Produkt</v>
          </cell>
          <cell r="C233" t="str">
            <v>AERO Z1 | Dres kr.rukáv | červený | M</v>
          </cell>
          <cell r="D233" t="str">
            <v>K2051</v>
          </cell>
          <cell r="E233">
            <v>427.25806</v>
          </cell>
          <cell r="F233" t="str">
            <v>AA-040</v>
          </cell>
          <cell r="G233" t="str">
            <v>AERO</v>
          </cell>
          <cell r="H233" t="str">
            <v>M</v>
          </cell>
          <cell r="I233" t="str">
            <v>MS-13</v>
          </cell>
          <cell r="J233" t="str">
            <v/>
          </cell>
          <cell r="K233">
            <v>11</v>
          </cell>
          <cell r="L233" t="str">
            <v>61103091</v>
          </cell>
          <cell r="M233" t="b">
            <v>0</v>
          </cell>
        </row>
        <row r="234">
          <cell r="A234" t="str">
            <v>1016-023X</v>
          </cell>
          <cell r="B234" t="str">
            <v>Produkt</v>
          </cell>
          <cell r="C234" t="str">
            <v>AERO Z1 | Dres kr.rukáv | modrý| M</v>
          </cell>
          <cell r="D234" t="str">
            <v>K2051</v>
          </cell>
          <cell r="E234">
            <v>413.64519000000001</v>
          </cell>
          <cell r="F234" t="str">
            <v>AA-040</v>
          </cell>
          <cell r="G234" t="str">
            <v>AERO</v>
          </cell>
          <cell r="H234" t="str">
            <v>M</v>
          </cell>
          <cell r="I234" t="str">
            <v>MS-13</v>
          </cell>
          <cell r="J234" t="str">
            <v/>
          </cell>
          <cell r="K234">
            <v>11</v>
          </cell>
          <cell r="L234" t="str">
            <v>61103091</v>
          </cell>
          <cell r="M234" t="b">
            <v>0</v>
          </cell>
        </row>
        <row r="235">
          <cell r="A235" t="str">
            <v>1016-024X</v>
          </cell>
          <cell r="B235" t="str">
            <v>Produkt</v>
          </cell>
          <cell r="C235" t="str">
            <v>AERO Z1 | Dres kr.rukáv | zelený | M</v>
          </cell>
          <cell r="D235" t="str">
            <v>K2051</v>
          </cell>
          <cell r="E235">
            <v>425.41259000000002</v>
          </cell>
          <cell r="F235" t="str">
            <v>AA-040</v>
          </cell>
          <cell r="G235" t="str">
            <v>AERO</v>
          </cell>
          <cell r="H235" t="str">
            <v>M</v>
          </cell>
          <cell r="I235" t="str">
            <v>MS-13</v>
          </cell>
          <cell r="J235" t="str">
            <v/>
          </cell>
          <cell r="K235">
            <v>11</v>
          </cell>
          <cell r="L235" t="str">
            <v>61103091</v>
          </cell>
          <cell r="M235" t="b">
            <v>0</v>
          </cell>
        </row>
        <row r="236">
          <cell r="A236" t="str">
            <v>1016-025X</v>
          </cell>
          <cell r="B236" t="str">
            <v>Produkt</v>
          </cell>
          <cell r="C236" t="str">
            <v>AERO Z1 | Dres kr.rukáv | oranžový | M</v>
          </cell>
          <cell r="D236" t="str">
            <v>K2051</v>
          </cell>
          <cell r="E236">
            <v>424.23442999999997</v>
          </cell>
          <cell r="F236" t="str">
            <v>AA-040</v>
          </cell>
          <cell r="G236" t="str">
            <v>AERO</v>
          </cell>
          <cell r="H236" t="str">
            <v>M</v>
          </cell>
          <cell r="I236" t="str">
            <v>MS-13</v>
          </cell>
          <cell r="J236" t="str">
            <v/>
          </cell>
          <cell r="K236">
            <v>11</v>
          </cell>
          <cell r="L236" t="str">
            <v>61103091</v>
          </cell>
          <cell r="M236" t="b">
            <v>0</v>
          </cell>
        </row>
        <row r="237">
          <cell r="A237" t="str">
            <v>1017-084X</v>
          </cell>
          <cell r="B237" t="str">
            <v>Produkt</v>
          </cell>
          <cell r="C237" t="str">
            <v>ROAD Dres kr. rukáv AMBITION X bílý</v>
          </cell>
          <cell r="D237" t="str">
            <v>K0634</v>
          </cell>
          <cell r="E237">
            <v>558.76</v>
          </cell>
          <cell r="F237" t="str">
            <v>AA-040</v>
          </cell>
          <cell r="G237" t="str">
            <v>AMBITION</v>
          </cell>
          <cell r="H237" t="str">
            <v>M</v>
          </cell>
          <cell r="I237" t="str">
            <v>MS-01</v>
          </cell>
          <cell r="J237" t="str">
            <v/>
          </cell>
          <cell r="K237">
            <v>11</v>
          </cell>
          <cell r="L237" t="str">
            <v>61103091</v>
          </cell>
          <cell r="M237" t="b">
            <v>0</v>
          </cell>
        </row>
        <row r="238">
          <cell r="A238" t="str">
            <v>1017-085X</v>
          </cell>
          <cell r="B238" t="str">
            <v>Produkt</v>
          </cell>
          <cell r="C238" t="str">
            <v>ROAD Dres kr. rukáv AMBITION X modrý</v>
          </cell>
          <cell r="D238" t="str">
            <v>K0634</v>
          </cell>
          <cell r="E238">
            <v>558.76</v>
          </cell>
          <cell r="F238" t="str">
            <v>AA-040</v>
          </cell>
          <cell r="G238" t="str">
            <v>AMBITION</v>
          </cell>
          <cell r="H238" t="str">
            <v>M</v>
          </cell>
          <cell r="I238" t="str">
            <v>MS-01</v>
          </cell>
          <cell r="J238" t="str">
            <v/>
          </cell>
          <cell r="K238">
            <v>11</v>
          </cell>
          <cell r="L238" t="str">
            <v>61103091</v>
          </cell>
          <cell r="M238" t="b">
            <v>0</v>
          </cell>
        </row>
        <row r="239">
          <cell r="A239" t="str">
            <v>1017-086X</v>
          </cell>
          <cell r="B239" t="str">
            <v>Produkt</v>
          </cell>
          <cell r="C239" t="str">
            <v>ROAD Dres kr. rukáv AMBITION X zelený</v>
          </cell>
          <cell r="D239" t="str">
            <v>K0634</v>
          </cell>
          <cell r="E239">
            <v>558.76</v>
          </cell>
          <cell r="F239" t="str">
            <v>AA-040</v>
          </cell>
          <cell r="G239" t="str">
            <v>AMBITION</v>
          </cell>
          <cell r="H239" t="str">
            <v>M</v>
          </cell>
          <cell r="I239" t="str">
            <v>MS-01</v>
          </cell>
          <cell r="J239" t="str">
            <v/>
          </cell>
          <cell r="K239">
            <v>11</v>
          </cell>
          <cell r="L239" t="str">
            <v>61103091</v>
          </cell>
          <cell r="M239" t="b">
            <v>0</v>
          </cell>
        </row>
        <row r="240">
          <cell r="A240" t="str">
            <v>1017-089X</v>
          </cell>
          <cell r="B240" t="str">
            <v>Produkt</v>
          </cell>
          <cell r="C240" t="str">
            <v>ROAD Dres kr. rukáv AMBITION X šedý</v>
          </cell>
          <cell r="D240" t="str">
            <v>K0634</v>
          </cell>
          <cell r="E240">
            <v>558.76</v>
          </cell>
          <cell r="F240" t="str">
            <v>AA-040</v>
          </cell>
          <cell r="G240" t="str">
            <v>AMBITION</v>
          </cell>
          <cell r="H240" t="str">
            <v>M</v>
          </cell>
          <cell r="I240" t="str">
            <v>MS-01</v>
          </cell>
          <cell r="J240" t="str">
            <v/>
          </cell>
          <cell r="K240">
            <v>11</v>
          </cell>
          <cell r="L240" t="str">
            <v>61103091</v>
          </cell>
          <cell r="M240" t="b">
            <v>0</v>
          </cell>
        </row>
        <row r="241">
          <cell r="A241" t="str">
            <v>1018-035X</v>
          </cell>
          <cell r="B241" t="str">
            <v>Produkt</v>
          </cell>
          <cell r="C241" t="str">
            <v>ROAD Dres kr. rukáv Verano Ultra PASSION X7 | mint</v>
          </cell>
          <cell r="D241" t="str">
            <v>K1779</v>
          </cell>
          <cell r="E241">
            <v>417.53</v>
          </cell>
          <cell r="F241" t="str">
            <v>AA-040</v>
          </cell>
          <cell r="G241" t="str">
            <v>PASSION</v>
          </cell>
          <cell r="H241" t="str">
            <v>M</v>
          </cell>
          <cell r="I241" t="str">
            <v>MS-12</v>
          </cell>
          <cell r="J241" t="str">
            <v/>
          </cell>
          <cell r="K241">
            <v>11</v>
          </cell>
          <cell r="L241" t="str">
            <v>61103091</v>
          </cell>
          <cell r="M241" t="b">
            <v>0</v>
          </cell>
        </row>
        <row r="242">
          <cell r="A242" t="str">
            <v>1018-086X</v>
          </cell>
          <cell r="B242" t="str">
            <v>Produkt</v>
          </cell>
          <cell r="C242" t="str">
            <v>PASSION Z1 | Dres kr.rukáv VERANO | sv.šedý | M</v>
          </cell>
          <cell r="D242" t="str">
            <v>K2051</v>
          </cell>
          <cell r="E242">
            <v>514.53625</v>
          </cell>
          <cell r="F242" t="str">
            <v>AA-040</v>
          </cell>
          <cell r="G242" t="str">
            <v>PASSION</v>
          </cell>
          <cell r="H242" t="str">
            <v>M</v>
          </cell>
          <cell r="I242" t="str">
            <v>MS-13</v>
          </cell>
          <cell r="J242" t="str">
            <v/>
          </cell>
          <cell r="K242">
            <v>11</v>
          </cell>
          <cell r="L242" t="str">
            <v>61103091</v>
          </cell>
          <cell r="M242" t="b">
            <v>0</v>
          </cell>
        </row>
        <row r="243">
          <cell r="A243" t="str">
            <v>1018-087X</v>
          </cell>
          <cell r="B243" t="str">
            <v>Produkt</v>
          </cell>
          <cell r="C243" t="str">
            <v>PASSION Z1 | Dres kr.rukáv VERANO | pískový | M</v>
          </cell>
          <cell r="D243" t="str">
            <v>K2051</v>
          </cell>
          <cell r="E243">
            <v>496.69707</v>
          </cell>
          <cell r="F243" t="str">
            <v>AA-040</v>
          </cell>
          <cell r="G243" t="str">
            <v>PASSION</v>
          </cell>
          <cell r="H243" t="str">
            <v>M</v>
          </cell>
          <cell r="I243" t="str">
            <v>MS-13</v>
          </cell>
          <cell r="J243" t="str">
            <v/>
          </cell>
          <cell r="K243">
            <v>11</v>
          </cell>
          <cell r="L243" t="str">
            <v>61103091</v>
          </cell>
          <cell r="M243" t="b">
            <v>0</v>
          </cell>
        </row>
        <row r="244">
          <cell r="A244" t="str">
            <v>1019-025X</v>
          </cell>
          <cell r="B244" t="str">
            <v>Produkt</v>
          </cell>
          <cell r="C244" t="str">
            <v>PURE Z | Dres kr. rukáv | fluo | M</v>
          </cell>
          <cell r="D244" t="str">
            <v>K1858</v>
          </cell>
          <cell r="E244">
            <v>349.27472</v>
          </cell>
          <cell r="F244" t="str">
            <v>AA-040</v>
          </cell>
          <cell r="G244" t="str">
            <v>PURE Z</v>
          </cell>
          <cell r="H244" t="str">
            <v>M</v>
          </cell>
          <cell r="I244" t="str">
            <v>MS-12</v>
          </cell>
          <cell r="J244" t="str">
            <v/>
          </cell>
          <cell r="K244">
            <v>11</v>
          </cell>
          <cell r="L244" t="str">
            <v>61103091</v>
          </cell>
          <cell r="M244" t="b">
            <v>0</v>
          </cell>
        </row>
        <row r="245">
          <cell r="A245" t="str">
            <v>1022-018X</v>
          </cell>
          <cell r="B245" t="str">
            <v>Produkt</v>
          </cell>
          <cell r="C245" t="str">
            <v>MTB Dres kr. rukáv BIKER X8</v>
          </cell>
          <cell r="D245" t="str">
            <v>K1488</v>
          </cell>
          <cell r="E245">
            <v>224.88333</v>
          </cell>
          <cell r="F245" t="str">
            <v>AA-040</v>
          </cell>
          <cell r="G245" t="str">
            <v>BIKER X8</v>
          </cell>
          <cell r="H245" t="str">
            <v>M</v>
          </cell>
          <cell r="I245" t="str">
            <v>MS-12</v>
          </cell>
          <cell r="J245" t="str">
            <v/>
          </cell>
          <cell r="K245">
            <v>11</v>
          </cell>
          <cell r="L245" t="str">
            <v>61103091</v>
          </cell>
          <cell r="M245" t="b">
            <v>0</v>
          </cell>
        </row>
        <row r="246">
          <cell r="A246" t="str">
            <v>1022-036X</v>
          </cell>
          <cell r="B246" t="str">
            <v>Produkt</v>
          </cell>
          <cell r="C246" t="str">
            <v>MTB Dres kr. rukáv URBAN X4 | modrý</v>
          </cell>
          <cell r="D246" t="str">
            <v>K1233</v>
          </cell>
          <cell r="E246">
            <v>357.27</v>
          </cell>
          <cell r="F246" t="str">
            <v>AA-040</v>
          </cell>
          <cell r="G246" t="str">
            <v>URBAN X4</v>
          </cell>
          <cell r="H246" t="str">
            <v>M</v>
          </cell>
          <cell r="I246" t="str">
            <v>MS-12</v>
          </cell>
          <cell r="J246" t="str">
            <v/>
          </cell>
          <cell r="K246">
            <v>11</v>
          </cell>
          <cell r="L246" t="str">
            <v>61103091</v>
          </cell>
          <cell r="M246" t="b">
            <v>0</v>
          </cell>
        </row>
        <row r="247">
          <cell r="A247" t="str">
            <v>1022-052X</v>
          </cell>
          <cell r="B247" t="str">
            <v>Produkt</v>
          </cell>
          <cell r="C247" t="str">
            <v>MTB Dres kr. rukáv BIKER X6 | tyrkys</v>
          </cell>
          <cell r="D247" t="str">
            <v>K1488</v>
          </cell>
          <cell r="E247">
            <v>354.83</v>
          </cell>
          <cell r="F247" t="str">
            <v>AA-040</v>
          </cell>
          <cell r="G247" t="str">
            <v>BIKER X6</v>
          </cell>
          <cell r="H247" t="str">
            <v>M</v>
          </cell>
          <cell r="I247" t="str">
            <v>MS-12</v>
          </cell>
          <cell r="J247" t="str">
            <v/>
          </cell>
          <cell r="K247">
            <v>11</v>
          </cell>
          <cell r="L247" t="str">
            <v>61103091</v>
          </cell>
          <cell r="M247" t="b">
            <v>0</v>
          </cell>
        </row>
        <row r="248">
          <cell r="A248" t="str">
            <v>1022-053X</v>
          </cell>
          <cell r="B248" t="str">
            <v>Produkt</v>
          </cell>
          <cell r="C248" t="str">
            <v>MTB Dres kr. rukáv BIKER X6 | tm. modrý</v>
          </cell>
          <cell r="D248" t="str">
            <v>K1488</v>
          </cell>
          <cell r="E248">
            <v>354.83</v>
          </cell>
          <cell r="F248" t="str">
            <v>AA-040</v>
          </cell>
          <cell r="G248" t="str">
            <v>BIKER X6</v>
          </cell>
          <cell r="H248" t="str">
            <v>M</v>
          </cell>
          <cell r="I248" t="str">
            <v>MS-12</v>
          </cell>
          <cell r="J248" t="str">
            <v/>
          </cell>
          <cell r="K248">
            <v>11</v>
          </cell>
          <cell r="L248" t="str">
            <v>61103091</v>
          </cell>
          <cell r="M248" t="b">
            <v>0</v>
          </cell>
        </row>
        <row r="249">
          <cell r="A249" t="str">
            <v>1022-075X</v>
          </cell>
          <cell r="B249" t="str">
            <v>Produkt</v>
          </cell>
          <cell r="C249" t="str">
            <v>MTB Dres kr. rukáv URBAN 12 | bílý</v>
          </cell>
          <cell r="D249" t="str">
            <v>K0932</v>
          </cell>
          <cell r="E249">
            <v>356.57</v>
          </cell>
          <cell r="F249" t="str">
            <v>AA-040</v>
          </cell>
          <cell r="G249" t="str">
            <v>URBAN</v>
          </cell>
          <cell r="H249" t="str">
            <v>M</v>
          </cell>
          <cell r="I249" t="str">
            <v>MS-12</v>
          </cell>
          <cell r="J249" t="str">
            <v/>
          </cell>
          <cell r="K249">
            <v>11</v>
          </cell>
          <cell r="L249" t="str">
            <v>61103091</v>
          </cell>
          <cell r="M249" t="b">
            <v>0</v>
          </cell>
        </row>
        <row r="250">
          <cell r="A250" t="str">
            <v>1022-076X</v>
          </cell>
          <cell r="B250" t="str">
            <v>Produkt</v>
          </cell>
          <cell r="C250" t="str">
            <v>MTB Dres kr. rukáv URBAN 12 | černý</v>
          </cell>
          <cell r="D250" t="str">
            <v>K0932</v>
          </cell>
          <cell r="E250">
            <v>356.57</v>
          </cell>
          <cell r="F250" t="str">
            <v>AA-040</v>
          </cell>
          <cell r="G250" t="str">
            <v>URBAN</v>
          </cell>
          <cell r="H250" t="str">
            <v>M</v>
          </cell>
          <cell r="I250" t="str">
            <v>MS-12</v>
          </cell>
          <cell r="J250" t="str">
            <v/>
          </cell>
          <cell r="K250">
            <v>11</v>
          </cell>
          <cell r="L250" t="str">
            <v>61103091</v>
          </cell>
          <cell r="M250" t="b">
            <v>0</v>
          </cell>
        </row>
        <row r="251">
          <cell r="A251" t="str">
            <v>1027-172X</v>
          </cell>
          <cell r="B251" t="str">
            <v>Produkt</v>
          </cell>
          <cell r="C251" t="str">
            <v>MTB Dres kr. rukáv CROSS | zelený</v>
          </cell>
          <cell r="D251" t="str">
            <v>K1181</v>
          </cell>
          <cell r="E251">
            <v>343.74</v>
          </cell>
          <cell r="F251" t="str">
            <v>AA-040</v>
          </cell>
          <cell r="G251" t="str">
            <v>CROSS</v>
          </cell>
          <cell r="H251" t="str">
            <v>M</v>
          </cell>
          <cell r="I251" t="str">
            <v>MS-12</v>
          </cell>
          <cell r="J251" t="str">
            <v/>
          </cell>
          <cell r="K251">
            <v>11</v>
          </cell>
          <cell r="L251" t="str">
            <v>61103091</v>
          </cell>
          <cell r="M251" t="b">
            <v>0</v>
          </cell>
        </row>
        <row r="252">
          <cell r="A252" t="str">
            <v>1031-002X</v>
          </cell>
          <cell r="B252" t="str">
            <v>Produkt</v>
          </cell>
          <cell r="C252" t="str">
            <v>LADY Dres kr. rukáv 08 Raglán červený</v>
          </cell>
          <cell r="D252" t="str">
            <v/>
          </cell>
          <cell r="E252">
            <v>441.47933</v>
          </cell>
          <cell r="F252" t="str">
            <v>AA-040</v>
          </cell>
          <cell r="G252" t="str">
            <v>OSTATNÍ</v>
          </cell>
          <cell r="H252" t="str">
            <v>L</v>
          </cell>
          <cell r="I252" t="str">
            <v>MS-01</v>
          </cell>
          <cell r="J252" t="str">
            <v/>
          </cell>
          <cell r="K252">
            <v>11</v>
          </cell>
          <cell r="L252" t="str">
            <v>61103099</v>
          </cell>
          <cell r="M252" t="b">
            <v>0</v>
          </cell>
        </row>
        <row r="253">
          <cell r="A253" t="str">
            <v>1031-003X</v>
          </cell>
          <cell r="B253" t="str">
            <v>Produkt</v>
          </cell>
          <cell r="C253" t="str">
            <v>LADY Dres kr. rukáv 08 Raglán oranžový</v>
          </cell>
          <cell r="D253" t="str">
            <v/>
          </cell>
          <cell r="E253">
            <v>436.73277999999999</v>
          </cell>
          <cell r="F253" t="str">
            <v>AA-040</v>
          </cell>
          <cell r="G253" t="str">
            <v>OSTATNÍ</v>
          </cell>
          <cell r="H253" t="str">
            <v>L</v>
          </cell>
          <cell r="I253" t="str">
            <v>MS-01</v>
          </cell>
          <cell r="J253" t="str">
            <v/>
          </cell>
          <cell r="K253">
            <v>11</v>
          </cell>
          <cell r="L253" t="str">
            <v>61103099</v>
          </cell>
          <cell r="M253" t="b">
            <v>0</v>
          </cell>
        </row>
        <row r="254">
          <cell r="A254" t="str">
            <v>1031-091X</v>
          </cell>
          <cell r="B254" t="str">
            <v>Produkt</v>
          </cell>
          <cell r="C254" t="str">
            <v>MOTION Z | Dres kr. rukáv | šedý | W</v>
          </cell>
          <cell r="D254" t="str">
            <v>K1219</v>
          </cell>
          <cell r="E254">
            <v>321.81137999999999</v>
          </cell>
          <cell r="F254" t="str">
            <v>AA-040</v>
          </cell>
          <cell r="G254" t="str">
            <v>MOTION Z</v>
          </cell>
          <cell r="H254" t="str">
            <v>L</v>
          </cell>
          <cell r="I254" t="str">
            <v>LS-12</v>
          </cell>
          <cell r="J254" t="str">
            <v/>
          </cell>
          <cell r="K254">
            <v>11</v>
          </cell>
          <cell r="L254" t="str">
            <v>61103099</v>
          </cell>
          <cell r="M254" t="b">
            <v>0</v>
          </cell>
        </row>
        <row r="255">
          <cell r="A255" t="str">
            <v>1031-092X</v>
          </cell>
          <cell r="B255" t="str">
            <v>Produkt</v>
          </cell>
          <cell r="C255" t="str">
            <v>MOTION Z | Dres kr. rukáv | fialový | W</v>
          </cell>
          <cell r="D255" t="str">
            <v>K1219</v>
          </cell>
          <cell r="E255">
            <v>323.98093</v>
          </cell>
          <cell r="F255" t="str">
            <v>AA-040</v>
          </cell>
          <cell r="G255" t="str">
            <v>MOTION Z</v>
          </cell>
          <cell r="H255" t="str">
            <v>L</v>
          </cell>
          <cell r="I255" t="str">
            <v>LS-12</v>
          </cell>
          <cell r="J255" t="str">
            <v/>
          </cell>
          <cell r="K255">
            <v>11</v>
          </cell>
          <cell r="L255" t="str">
            <v>61103099</v>
          </cell>
          <cell r="M255" t="b">
            <v>0</v>
          </cell>
        </row>
        <row r="256">
          <cell r="A256" t="str">
            <v>1031-093X</v>
          </cell>
          <cell r="B256" t="str">
            <v>Produkt</v>
          </cell>
          <cell r="C256" t="str">
            <v>MOTION Z | Dres kr. rukáv | červený | W</v>
          </cell>
          <cell r="D256" t="str">
            <v>K1219</v>
          </cell>
          <cell r="E256">
            <v>330.67977999999999</v>
          </cell>
          <cell r="F256" t="str">
            <v>AA-040</v>
          </cell>
          <cell r="G256" t="str">
            <v>MOTION Z</v>
          </cell>
          <cell r="H256" t="str">
            <v>L</v>
          </cell>
          <cell r="I256" t="str">
            <v>LS-12</v>
          </cell>
          <cell r="J256" t="str">
            <v/>
          </cell>
          <cell r="K256">
            <v>11</v>
          </cell>
          <cell r="L256" t="str">
            <v>61103099</v>
          </cell>
          <cell r="M256" t="b">
            <v>0</v>
          </cell>
        </row>
        <row r="257">
          <cell r="A257" t="str">
            <v>1031-094X</v>
          </cell>
          <cell r="B257" t="str">
            <v>Produkt</v>
          </cell>
          <cell r="C257" t="str">
            <v>MOTION Z | Dres kr. rukáv | černý/růžový | W</v>
          </cell>
          <cell r="D257" t="str">
            <v>K1219</v>
          </cell>
          <cell r="E257">
            <v>324.33787999999998</v>
          </cell>
          <cell r="F257" t="str">
            <v>AA-040</v>
          </cell>
          <cell r="G257" t="str">
            <v>MOTION Z</v>
          </cell>
          <cell r="H257" t="str">
            <v>L</v>
          </cell>
          <cell r="I257" t="str">
            <v>LS-12</v>
          </cell>
          <cell r="J257" t="str">
            <v/>
          </cell>
          <cell r="K257">
            <v>11</v>
          </cell>
          <cell r="L257" t="str">
            <v>61103099</v>
          </cell>
          <cell r="M257" t="b">
            <v>0</v>
          </cell>
        </row>
        <row r="258">
          <cell r="A258" t="str">
            <v>1031-154X</v>
          </cell>
          <cell r="B258" t="str">
            <v>Produkt</v>
          </cell>
          <cell r="C258" t="str">
            <v>LADY Tílko TREND bílé</v>
          </cell>
          <cell r="D258" t="str">
            <v>K0609</v>
          </cell>
          <cell r="E258">
            <v>332.86</v>
          </cell>
          <cell r="F258" t="str">
            <v>AA-010</v>
          </cell>
          <cell r="G258" t="str">
            <v>TREND</v>
          </cell>
          <cell r="H258" t="str">
            <v>L</v>
          </cell>
          <cell r="I258" t="str">
            <v>LS-01</v>
          </cell>
          <cell r="J258" t="str">
            <v/>
          </cell>
          <cell r="K258">
            <v>11</v>
          </cell>
          <cell r="L258" t="str">
            <v>61103099</v>
          </cell>
          <cell r="M258" t="b">
            <v>0</v>
          </cell>
        </row>
        <row r="259">
          <cell r="A259" t="str">
            <v>1031-155X</v>
          </cell>
          <cell r="B259" t="str">
            <v>Produkt</v>
          </cell>
          <cell r="C259" t="str">
            <v>LADY Tílko TREND violet</v>
          </cell>
          <cell r="D259" t="str">
            <v>K0609</v>
          </cell>
          <cell r="E259">
            <v>332.86</v>
          </cell>
          <cell r="F259" t="str">
            <v>AA-010</v>
          </cell>
          <cell r="G259" t="str">
            <v>TREND</v>
          </cell>
          <cell r="H259" t="str">
            <v>L</v>
          </cell>
          <cell r="I259" t="str">
            <v>LS-01</v>
          </cell>
          <cell r="J259" t="str">
            <v/>
          </cell>
          <cell r="K259">
            <v>11</v>
          </cell>
          <cell r="L259" t="str">
            <v>61103099</v>
          </cell>
          <cell r="M259" t="b">
            <v>0</v>
          </cell>
        </row>
        <row r="260">
          <cell r="A260" t="str">
            <v>1031-156X</v>
          </cell>
          <cell r="B260" t="str">
            <v>Produkt</v>
          </cell>
          <cell r="C260" t="str">
            <v>LADY Tílko TREND limette</v>
          </cell>
          <cell r="D260" t="str">
            <v>K0609</v>
          </cell>
          <cell r="E260">
            <v>332.86</v>
          </cell>
          <cell r="F260" t="str">
            <v>AA-010</v>
          </cell>
          <cell r="G260" t="str">
            <v>TREND</v>
          </cell>
          <cell r="H260" t="str">
            <v>L</v>
          </cell>
          <cell r="I260" t="str">
            <v>LS-01</v>
          </cell>
          <cell r="J260" t="str">
            <v/>
          </cell>
          <cell r="K260">
            <v>11</v>
          </cell>
          <cell r="L260" t="str">
            <v>61103099</v>
          </cell>
          <cell r="M260" t="b">
            <v>0</v>
          </cell>
        </row>
        <row r="261">
          <cell r="A261" t="str">
            <v>1031-232X</v>
          </cell>
          <cell r="B261" t="str">
            <v>Produkt</v>
          </cell>
          <cell r="C261" t="str">
            <v>LADY Tílko SILUETE červené</v>
          </cell>
          <cell r="D261" t="str">
            <v>K0610</v>
          </cell>
          <cell r="E261">
            <v>299.64</v>
          </cell>
          <cell r="F261" t="str">
            <v>AA-010</v>
          </cell>
          <cell r="G261" t="str">
            <v>SILUETE</v>
          </cell>
          <cell r="H261" t="str">
            <v>L</v>
          </cell>
          <cell r="I261" t="str">
            <v>LS-01</v>
          </cell>
          <cell r="J261" t="str">
            <v/>
          </cell>
          <cell r="K261">
            <v>11</v>
          </cell>
          <cell r="L261" t="str">
            <v>61103099</v>
          </cell>
          <cell r="M261" t="b">
            <v>0</v>
          </cell>
        </row>
        <row r="262">
          <cell r="A262" t="str">
            <v>1031-233X</v>
          </cell>
          <cell r="B262" t="str">
            <v>Produkt</v>
          </cell>
          <cell r="C262" t="str">
            <v>LADY Tílko SILUETE žluté</v>
          </cell>
          <cell r="D262" t="str">
            <v>K0610</v>
          </cell>
          <cell r="E262">
            <v>299.64</v>
          </cell>
          <cell r="F262" t="str">
            <v>AA-010</v>
          </cell>
          <cell r="G262" t="str">
            <v>SILUETE</v>
          </cell>
          <cell r="H262" t="str">
            <v>L</v>
          </cell>
          <cell r="I262" t="str">
            <v>LS-01</v>
          </cell>
          <cell r="J262" t="str">
            <v/>
          </cell>
          <cell r="K262">
            <v>11</v>
          </cell>
          <cell r="L262" t="str">
            <v>61103099</v>
          </cell>
          <cell r="M262" t="b">
            <v>0</v>
          </cell>
        </row>
        <row r="263">
          <cell r="A263" t="str">
            <v>1031-235X</v>
          </cell>
          <cell r="B263" t="str">
            <v>Produkt</v>
          </cell>
          <cell r="C263" t="str">
            <v>LADY Tílko SILUETE violet</v>
          </cell>
          <cell r="D263" t="str">
            <v>K0610</v>
          </cell>
          <cell r="E263">
            <v>299.64</v>
          </cell>
          <cell r="F263" t="str">
            <v>AA-010</v>
          </cell>
          <cell r="G263" t="str">
            <v>SILUETE</v>
          </cell>
          <cell r="H263" t="str">
            <v>L</v>
          </cell>
          <cell r="I263" t="str">
            <v>LS-01</v>
          </cell>
          <cell r="J263" t="str">
            <v/>
          </cell>
          <cell r="K263">
            <v>11</v>
          </cell>
          <cell r="L263" t="str">
            <v>61103099</v>
          </cell>
          <cell r="M263" t="b">
            <v>0</v>
          </cell>
        </row>
        <row r="264">
          <cell r="A264" t="str">
            <v>1031-236X</v>
          </cell>
          <cell r="B264" t="str">
            <v>Produkt</v>
          </cell>
          <cell r="C264" t="str">
            <v>LADY Tílko SILUETE limette</v>
          </cell>
          <cell r="D264" t="str">
            <v>K0610</v>
          </cell>
          <cell r="E264">
            <v>299.64</v>
          </cell>
          <cell r="F264" t="str">
            <v>AA-010</v>
          </cell>
          <cell r="G264" t="str">
            <v>SILUETE</v>
          </cell>
          <cell r="H264" t="str">
            <v>L</v>
          </cell>
          <cell r="I264" t="str">
            <v>LS-01</v>
          </cell>
          <cell r="J264" t="str">
            <v/>
          </cell>
          <cell r="K264">
            <v>11</v>
          </cell>
          <cell r="L264" t="str">
            <v>61103099</v>
          </cell>
          <cell r="M264" t="b">
            <v>0</v>
          </cell>
        </row>
        <row r="265">
          <cell r="A265" t="str">
            <v>1031-251X</v>
          </cell>
          <cell r="B265" t="str">
            <v>Produkt</v>
          </cell>
          <cell r="C265" t="str">
            <v>MOTION Z2 | Dres kr.rukáv | šedý | W</v>
          </cell>
          <cell r="D265" t="str">
            <v>K2083</v>
          </cell>
          <cell r="E265">
            <v>420.89800000000002</v>
          </cell>
          <cell r="F265" t="str">
            <v>AA-040</v>
          </cell>
          <cell r="G265" t="str">
            <v>MOTION</v>
          </cell>
          <cell r="H265" t="str">
            <v>L</v>
          </cell>
          <cell r="I265" t="str">
            <v>LS-12</v>
          </cell>
          <cell r="J265" t="str">
            <v/>
          </cell>
          <cell r="K265">
            <v>11</v>
          </cell>
          <cell r="L265" t="str">
            <v>61103099</v>
          </cell>
          <cell r="M265" t="b">
            <v>0</v>
          </cell>
        </row>
        <row r="266">
          <cell r="A266" t="str">
            <v>1031-252X</v>
          </cell>
          <cell r="B266" t="str">
            <v>Produkt</v>
          </cell>
          <cell r="C266" t="str">
            <v>MOTION Z2 | Dres kr.rukáv | bílý | W</v>
          </cell>
          <cell r="D266" t="str">
            <v>K2083</v>
          </cell>
          <cell r="E266">
            <v>406.279</v>
          </cell>
          <cell r="F266" t="str">
            <v>AA-040</v>
          </cell>
          <cell r="G266" t="str">
            <v>MOTION</v>
          </cell>
          <cell r="H266" t="str">
            <v>L</v>
          </cell>
          <cell r="I266" t="str">
            <v>LS-12</v>
          </cell>
          <cell r="J266" t="str">
            <v/>
          </cell>
          <cell r="K266">
            <v>11</v>
          </cell>
          <cell r="L266" t="str">
            <v>61103099</v>
          </cell>
          <cell r="M266" t="b">
            <v>0</v>
          </cell>
        </row>
        <row r="267">
          <cell r="A267" t="str">
            <v>1031-253X</v>
          </cell>
          <cell r="B267" t="str">
            <v>Produkt</v>
          </cell>
          <cell r="C267" t="str">
            <v>MOTION Z2 | Dres kr.rukáv | růžový | W</v>
          </cell>
          <cell r="D267" t="str">
            <v>K2083</v>
          </cell>
          <cell r="E267">
            <v>327.73899999999998</v>
          </cell>
          <cell r="F267" t="str">
            <v>AA-040</v>
          </cell>
          <cell r="G267" t="str">
            <v>MOTION</v>
          </cell>
          <cell r="H267" t="str">
            <v>L</v>
          </cell>
          <cell r="I267" t="str">
            <v>LS-12</v>
          </cell>
          <cell r="J267" t="str">
            <v/>
          </cell>
          <cell r="K267">
            <v>11</v>
          </cell>
          <cell r="L267" t="str">
            <v>61103099</v>
          </cell>
          <cell r="M267" t="b">
            <v>0</v>
          </cell>
        </row>
        <row r="268">
          <cell r="A268" t="str">
            <v>1031-254X</v>
          </cell>
          <cell r="B268" t="str">
            <v>Produkt</v>
          </cell>
          <cell r="C268" t="str">
            <v>MOTION Z2 | Dres kr.rukáv | tyrkys | W</v>
          </cell>
          <cell r="D268" t="str">
            <v>K2083</v>
          </cell>
          <cell r="E268">
            <v>327.73899999999998</v>
          </cell>
          <cell r="F268" t="str">
            <v>AA-040</v>
          </cell>
          <cell r="G268" t="str">
            <v>MOTION</v>
          </cell>
          <cell r="H268" t="str">
            <v>L</v>
          </cell>
          <cell r="I268" t="str">
            <v>LS-12</v>
          </cell>
          <cell r="J268" t="str">
            <v/>
          </cell>
          <cell r="K268">
            <v>11</v>
          </cell>
          <cell r="L268" t="str">
            <v>61103099</v>
          </cell>
          <cell r="M268" t="b">
            <v>0</v>
          </cell>
        </row>
        <row r="269">
          <cell r="A269" t="str">
            <v>1031-256X</v>
          </cell>
          <cell r="B269" t="str">
            <v>Produkt</v>
          </cell>
          <cell r="C269" t="str">
            <v>MOTION Z2 | Dres kr.rukáv | modrý | W</v>
          </cell>
          <cell r="D269" t="str">
            <v>K2083</v>
          </cell>
          <cell r="E269">
            <v>346.74200000000002</v>
          </cell>
          <cell r="F269" t="str">
            <v>AA-040</v>
          </cell>
          <cell r="G269" t="str">
            <v>MOTION</v>
          </cell>
          <cell r="H269" t="str">
            <v>L</v>
          </cell>
          <cell r="I269" t="str">
            <v>LS-12</v>
          </cell>
          <cell r="J269" t="str">
            <v/>
          </cell>
          <cell r="K269">
            <v>11</v>
          </cell>
          <cell r="L269" t="str">
            <v>61103099</v>
          </cell>
          <cell r="M269" t="b">
            <v>0</v>
          </cell>
        </row>
        <row r="270">
          <cell r="A270" t="str">
            <v>1031-501X</v>
          </cell>
          <cell r="B270" t="str">
            <v>Produkt</v>
          </cell>
          <cell r="C270" t="str">
            <v>LADY Dres kr. rukáv 08 hlavice modrý</v>
          </cell>
          <cell r="D270" t="str">
            <v/>
          </cell>
          <cell r="E270">
            <v>424.10777999999999</v>
          </cell>
          <cell r="F270" t="str">
            <v>AA-040</v>
          </cell>
          <cell r="G270" t="str">
            <v>OSTATNÍ</v>
          </cell>
          <cell r="H270" t="str">
            <v>L</v>
          </cell>
          <cell r="I270" t="str">
            <v>LS-01</v>
          </cell>
          <cell r="J270" t="str">
            <v/>
          </cell>
          <cell r="K270">
            <v>11</v>
          </cell>
          <cell r="L270" t="str">
            <v>61103099</v>
          </cell>
          <cell r="M270" t="b">
            <v>0</v>
          </cell>
        </row>
        <row r="271">
          <cell r="A271" t="str">
            <v>1032-018X</v>
          </cell>
          <cell r="B271" t="str">
            <v>Produkt</v>
          </cell>
          <cell r="C271" t="str">
            <v>WOMEN Dres kr. rukáv BIKER X8</v>
          </cell>
          <cell r="D271" t="str">
            <v>K1489</v>
          </cell>
          <cell r="E271">
            <v>221.27</v>
          </cell>
          <cell r="F271" t="str">
            <v>AA-040</v>
          </cell>
          <cell r="G271" t="str">
            <v>BIKER X8</v>
          </cell>
          <cell r="H271" t="str">
            <v>L</v>
          </cell>
          <cell r="I271" t="str">
            <v>LS-12</v>
          </cell>
          <cell r="J271" t="str">
            <v/>
          </cell>
          <cell r="K271">
            <v>11</v>
          </cell>
          <cell r="L271" t="str">
            <v>61103099</v>
          </cell>
          <cell r="M271" t="b">
            <v>0</v>
          </cell>
        </row>
        <row r="272">
          <cell r="A272" t="str">
            <v>1032-055X</v>
          </cell>
          <cell r="B272" t="str">
            <v>Produkt</v>
          </cell>
          <cell r="C272" t="str">
            <v>LADY Dres kr. rukáv BIKER X6 | černý</v>
          </cell>
          <cell r="D272" t="str">
            <v>K1489</v>
          </cell>
          <cell r="E272">
            <v>212.55</v>
          </cell>
          <cell r="F272" t="str">
            <v>AA-040</v>
          </cell>
          <cell r="G272" t="str">
            <v>BIKER X6</v>
          </cell>
          <cell r="H272" t="str">
            <v>L</v>
          </cell>
          <cell r="I272" t="str">
            <v>LS-12</v>
          </cell>
          <cell r="J272" t="str">
            <v/>
          </cell>
          <cell r="K272">
            <v>11</v>
          </cell>
          <cell r="L272" t="str">
            <v>61103099</v>
          </cell>
          <cell r="M272" t="b">
            <v>0</v>
          </cell>
        </row>
        <row r="273">
          <cell r="A273" t="str">
            <v>1032-057X</v>
          </cell>
          <cell r="B273" t="str">
            <v>Produkt</v>
          </cell>
          <cell r="C273" t="str">
            <v>LADY Dres kr. rukáv BIKER X6 | červený</v>
          </cell>
          <cell r="D273" t="str">
            <v>K1489</v>
          </cell>
          <cell r="E273">
            <v>338.25</v>
          </cell>
          <cell r="F273" t="str">
            <v>AA-040</v>
          </cell>
          <cell r="G273" t="str">
            <v>BIKER X6</v>
          </cell>
          <cell r="H273" t="str">
            <v>L</v>
          </cell>
          <cell r="I273" t="str">
            <v>LS-12</v>
          </cell>
          <cell r="J273" t="str">
            <v/>
          </cell>
          <cell r="K273">
            <v>11</v>
          </cell>
          <cell r="L273" t="str">
            <v>61103099</v>
          </cell>
          <cell r="M273" t="b">
            <v>0</v>
          </cell>
        </row>
        <row r="274">
          <cell r="A274" t="str">
            <v>1032-075X</v>
          </cell>
          <cell r="B274" t="str">
            <v>Produkt</v>
          </cell>
          <cell r="C274" t="str">
            <v>LADY Dres kr. rukáv URBAN 12 | bílý</v>
          </cell>
          <cell r="D274" t="str">
            <v>K0917</v>
          </cell>
          <cell r="E274">
            <v>333.27</v>
          </cell>
          <cell r="F274" t="str">
            <v>AA-040</v>
          </cell>
          <cell r="G274" t="str">
            <v>URBAN</v>
          </cell>
          <cell r="H274" t="str">
            <v>L</v>
          </cell>
          <cell r="I274" t="str">
            <v>LS-12</v>
          </cell>
          <cell r="J274" t="str">
            <v/>
          </cell>
          <cell r="K274">
            <v>11</v>
          </cell>
          <cell r="L274" t="str">
            <v>61103099</v>
          </cell>
          <cell r="M274" t="b">
            <v>0</v>
          </cell>
        </row>
        <row r="275">
          <cell r="A275" t="str">
            <v>1032-076X</v>
          </cell>
          <cell r="B275" t="str">
            <v>Produkt</v>
          </cell>
          <cell r="C275" t="str">
            <v>LADY Dres kr. rukáv URBAN 12 | černý</v>
          </cell>
          <cell r="D275" t="str">
            <v>K0917</v>
          </cell>
          <cell r="E275">
            <v>333.27</v>
          </cell>
          <cell r="F275" t="str">
            <v>AA-040</v>
          </cell>
          <cell r="G275" t="str">
            <v>URBAN</v>
          </cell>
          <cell r="H275" t="str">
            <v>L</v>
          </cell>
          <cell r="I275" t="str">
            <v>LS-12</v>
          </cell>
          <cell r="J275" t="str">
            <v/>
          </cell>
          <cell r="K275">
            <v>11</v>
          </cell>
          <cell r="L275" t="str">
            <v>61103099</v>
          </cell>
          <cell r="M275" t="b">
            <v>0</v>
          </cell>
        </row>
        <row r="276">
          <cell r="A276" t="str">
            <v>1032-085X</v>
          </cell>
          <cell r="B276" t="str">
            <v>Produkt</v>
          </cell>
          <cell r="C276" t="str">
            <v>LADY Dres kr. rukáv URBAN X4 | černý</v>
          </cell>
          <cell r="D276" t="str">
            <v>K1235</v>
          </cell>
          <cell r="E276">
            <v>317.07</v>
          </cell>
          <cell r="F276" t="str">
            <v>AA-040</v>
          </cell>
          <cell r="G276" t="str">
            <v>URBAN X4</v>
          </cell>
          <cell r="H276" t="str">
            <v>L</v>
          </cell>
          <cell r="I276" t="str">
            <v>LS-12</v>
          </cell>
          <cell r="J276" t="str">
            <v/>
          </cell>
          <cell r="K276">
            <v>11</v>
          </cell>
          <cell r="L276" t="str">
            <v>61103099</v>
          </cell>
          <cell r="M276" t="b">
            <v>0</v>
          </cell>
        </row>
        <row r="277">
          <cell r="A277" t="str">
            <v>1032-086X</v>
          </cell>
          <cell r="B277" t="str">
            <v>Produkt</v>
          </cell>
          <cell r="C277" t="str">
            <v>LADY Dres kr. rukáv URBAN X4 | modrý</v>
          </cell>
          <cell r="D277" t="str">
            <v>K1235</v>
          </cell>
          <cell r="E277">
            <v>317.07</v>
          </cell>
          <cell r="F277" t="str">
            <v>AA-040</v>
          </cell>
          <cell r="G277" t="str">
            <v>URBAN X4</v>
          </cell>
          <cell r="H277" t="str">
            <v>L</v>
          </cell>
          <cell r="I277" t="str">
            <v>LS-12</v>
          </cell>
          <cell r="J277" t="str">
            <v/>
          </cell>
          <cell r="K277">
            <v>11</v>
          </cell>
          <cell r="L277" t="str">
            <v>61103099</v>
          </cell>
          <cell r="M277" t="b">
            <v>0</v>
          </cell>
        </row>
        <row r="278">
          <cell r="A278" t="str">
            <v>1032-155X</v>
          </cell>
          <cell r="B278" t="str">
            <v>Produkt</v>
          </cell>
          <cell r="C278" t="str">
            <v>LADY Dres kr. rukáv TREND violet</v>
          </cell>
          <cell r="D278" t="str">
            <v>K0611</v>
          </cell>
          <cell r="E278">
            <v>433.64</v>
          </cell>
          <cell r="F278" t="str">
            <v>AA-040</v>
          </cell>
          <cell r="G278" t="str">
            <v>TREND</v>
          </cell>
          <cell r="H278" t="str">
            <v>L</v>
          </cell>
          <cell r="I278" t="str">
            <v>LS-01</v>
          </cell>
          <cell r="J278" t="str">
            <v/>
          </cell>
          <cell r="K278">
            <v>11</v>
          </cell>
          <cell r="L278" t="str">
            <v>61103099</v>
          </cell>
          <cell r="M278" t="b">
            <v>0</v>
          </cell>
        </row>
        <row r="279">
          <cell r="A279" t="str">
            <v>1032-156X</v>
          </cell>
          <cell r="B279" t="str">
            <v>Produkt</v>
          </cell>
          <cell r="C279" t="str">
            <v>LADY Dres kr. rukáv TREND limette</v>
          </cell>
          <cell r="D279" t="str">
            <v>K0611</v>
          </cell>
          <cell r="E279">
            <v>438.86333000000002</v>
          </cell>
          <cell r="F279" t="str">
            <v>AA-040</v>
          </cell>
          <cell r="G279" t="str">
            <v>TREND</v>
          </cell>
          <cell r="H279" t="str">
            <v>L</v>
          </cell>
          <cell r="I279" t="str">
            <v>LS-01</v>
          </cell>
          <cell r="J279" t="str">
            <v/>
          </cell>
          <cell r="K279">
            <v>11</v>
          </cell>
          <cell r="L279" t="str">
            <v>61103099</v>
          </cell>
          <cell r="M279" t="b">
            <v>0</v>
          </cell>
        </row>
        <row r="280">
          <cell r="A280" t="str">
            <v>1032-232X</v>
          </cell>
          <cell r="B280" t="str">
            <v>Produkt</v>
          </cell>
          <cell r="C280" t="str">
            <v>LADY Dres kr. rukáv SILUETE červený</v>
          </cell>
          <cell r="D280" t="str">
            <v>K0612</v>
          </cell>
          <cell r="E280">
            <v>427.61</v>
          </cell>
          <cell r="F280" t="str">
            <v>AA-040</v>
          </cell>
          <cell r="G280" t="str">
            <v>SILUETE</v>
          </cell>
          <cell r="H280" t="str">
            <v>L</v>
          </cell>
          <cell r="I280" t="str">
            <v>LS-01</v>
          </cell>
          <cell r="J280" t="str">
            <v/>
          </cell>
          <cell r="K280">
            <v>11</v>
          </cell>
          <cell r="L280" t="str">
            <v>61103099</v>
          </cell>
          <cell r="M280" t="b">
            <v>0</v>
          </cell>
        </row>
        <row r="281">
          <cell r="A281" t="str">
            <v>1032-233X</v>
          </cell>
          <cell r="B281" t="str">
            <v>Produkt</v>
          </cell>
          <cell r="C281" t="str">
            <v>LADY Dres kr. rukáv SILUETE žlutý</v>
          </cell>
          <cell r="D281" t="str">
            <v>K0612</v>
          </cell>
          <cell r="E281">
            <v>427.61</v>
          </cell>
          <cell r="F281" t="str">
            <v>AA-040</v>
          </cell>
          <cell r="G281" t="str">
            <v>SILUETE</v>
          </cell>
          <cell r="H281" t="str">
            <v>L</v>
          </cell>
          <cell r="I281" t="str">
            <v>LS-01</v>
          </cell>
          <cell r="J281" t="str">
            <v/>
          </cell>
          <cell r="K281">
            <v>11</v>
          </cell>
          <cell r="L281" t="str">
            <v>61103099</v>
          </cell>
          <cell r="M281" t="b">
            <v>0</v>
          </cell>
        </row>
        <row r="282">
          <cell r="A282" t="str">
            <v>1032-236X</v>
          </cell>
          <cell r="B282" t="str">
            <v>Produkt</v>
          </cell>
          <cell r="C282" t="str">
            <v>LADY Dres kr. rukáv SILUETE limette</v>
          </cell>
          <cell r="D282" t="str">
            <v>K0612</v>
          </cell>
          <cell r="E282">
            <v>427.61</v>
          </cell>
          <cell r="F282" t="str">
            <v>AA-040</v>
          </cell>
          <cell r="G282" t="str">
            <v>SILUETE</v>
          </cell>
          <cell r="H282" t="str">
            <v>L</v>
          </cell>
          <cell r="I282" t="str">
            <v>LS-01</v>
          </cell>
          <cell r="J282" t="str">
            <v/>
          </cell>
          <cell r="K282">
            <v>11</v>
          </cell>
          <cell r="L282" t="str">
            <v>61103099</v>
          </cell>
          <cell r="M282" t="b">
            <v>0</v>
          </cell>
        </row>
        <row r="283">
          <cell r="A283" t="str">
            <v>1033-021X</v>
          </cell>
          <cell r="B283" t="str">
            <v>Produkt</v>
          </cell>
          <cell r="C283" t="str">
            <v>AERO Z1 | Dres kr.rukáv | šedý | W</v>
          </cell>
          <cell r="D283" t="str">
            <v>K2074</v>
          </cell>
          <cell r="E283">
            <v>466.08938000000001</v>
          </cell>
          <cell r="F283" t="str">
            <v>AA-040</v>
          </cell>
          <cell r="G283" t="str">
            <v>AERO</v>
          </cell>
          <cell r="H283" t="str">
            <v>L</v>
          </cell>
          <cell r="I283" t="str">
            <v>LS-12</v>
          </cell>
          <cell r="J283" t="str">
            <v/>
          </cell>
          <cell r="K283">
            <v>11</v>
          </cell>
          <cell r="L283" t="str">
            <v>61103099</v>
          </cell>
          <cell r="M283" t="b">
            <v>0</v>
          </cell>
        </row>
        <row r="284">
          <cell r="A284" t="str">
            <v>1033-023X</v>
          </cell>
          <cell r="B284" t="str">
            <v>Produkt</v>
          </cell>
          <cell r="C284" t="str">
            <v>AERO Z1 | Dres kr.rukáv | modrý | W</v>
          </cell>
          <cell r="D284" t="str">
            <v>K2074</v>
          </cell>
          <cell r="E284">
            <v>472.09550000000002</v>
          </cell>
          <cell r="F284" t="str">
            <v>AA-040</v>
          </cell>
          <cell r="G284" t="str">
            <v>AERO</v>
          </cell>
          <cell r="H284" t="str">
            <v>L</v>
          </cell>
          <cell r="I284" t="str">
            <v>LS-12</v>
          </cell>
          <cell r="J284" t="str">
            <v/>
          </cell>
          <cell r="K284">
            <v>11</v>
          </cell>
          <cell r="L284" t="str">
            <v>61103099</v>
          </cell>
          <cell r="M284" t="b">
            <v>0</v>
          </cell>
        </row>
        <row r="285">
          <cell r="A285" t="str">
            <v>1033-026X</v>
          </cell>
          <cell r="B285" t="str">
            <v>Produkt</v>
          </cell>
          <cell r="C285" t="str">
            <v>AERO Z1 | Dres kr.rukáv | růžový | W</v>
          </cell>
          <cell r="D285" t="str">
            <v>K2074</v>
          </cell>
          <cell r="E285">
            <v>452.83285999999998</v>
          </cell>
          <cell r="F285" t="str">
            <v>AA-040</v>
          </cell>
          <cell r="G285" t="str">
            <v>AERO</v>
          </cell>
          <cell r="H285" t="str">
            <v>L</v>
          </cell>
          <cell r="I285" t="str">
            <v>LS-12</v>
          </cell>
          <cell r="J285" t="str">
            <v/>
          </cell>
          <cell r="K285">
            <v>11</v>
          </cell>
          <cell r="L285" t="str">
            <v>61103099</v>
          </cell>
          <cell r="M285" t="b">
            <v>0</v>
          </cell>
        </row>
        <row r="286">
          <cell r="A286" t="str">
            <v>1036-043X</v>
          </cell>
          <cell r="B286" t="str">
            <v>Produkt</v>
          </cell>
          <cell r="C286" t="str">
            <v>WOMEN Dres kr. rukáv PASSION X7 | bílý</v>
          </cell>
          <cell r="D286" t="str">
            <v>K1646</v>
          </cell>
          <cell r="E286">
            <v>478.721</v>
          </cell>
          <cell r="F286" t="str">
            <v>AA-040</v>
          </cell>
          <cell r="G286" t="str">
            <v>PASSION</v>
          </cell>
          <cell r="H286" t="str">
            <v>L</v>
          </cell>
          <cell r="I286" t="str">
            <v>LS-12</v>
          </cell>
          <cell r="J286" t="str">
            <v/>
          </cell>
          <cell r="K286">
            <v>11</v>
          </cell>
          <cell r="L286" t="str">
            <v>61103099</v>
          </cell>
          <cell r="M286" t="b">
            <v>0</v>
          </cell>
        </row>
        <row r="287">
          <cell r="A287" t="str">
            <v>1036-081X</v>
          </cell>
          <cell r="B287" t="str">
            <v>Produkt</v>
          </cell>
          <cell r="C287" t="str">
            <v>PASSION Z1 | Dres kr.rukáv | antracit | W</v>
          </cell>
          <cell r="D287" t="str">
            <v>K2080</v>
          </cell>
          <cell r="E287">
            <v>474.07790999999997</v>
          </cell>
          <cell r="F287" t="str">
            <v>AA-040</v>
          </cell>
          <cell r="G287" t="str">
            <v>PASSION</v>
          </cell>
          <cell r="H287" t="str">
            <v>L</v>
          </cell>
          <cell r="I287" t="str">
            <v>LS-12</v>
          </cell>
          <cell r="J287" t="str">
            <v/>
          </cell>
          <cell r="K287">
            <v>11</v>
          </cell>
          <cell r="L287" t="str">
            <v>61103099</v>
          </cell>
          <cell r="M287" t="b">
            <v>0</v>
          </cell>
        </row>
        <row r="288">
          <cell r="A288" t="str">
            <v>1036-082X</v>
          </cell>
          <cell r="B288" t="str">
            <v>Produkt</v>
          </cell>
          <cell r="C288" t="str">
            <v>PASSION Z1 | Dres kr.rukáv | stříbrný | W</v>
          </cell>
          <cell r="D288" t="str">
            <v>K2080</v>
          </cell>
          <cell r="E288">
            <v>502.30318999999997</v>
          </cell>
          <cell r="F288" t="str">
            <v>AA-040</v>
          </cell>
          <cell r="G288" t="str">
            <v>PASSION</v>
          </cell>
          <cell r="H288" t="str">
            <v>L</v>
          </cell>
          <cell r="I288" t="str">
            <v>LS-12</v>
          </cell>
          <cell r="J288" t="str">
            <v/>
          </cell>
          <cell r="K288">
            <v>11</v>
          </cell>
          <cell r="L288" t="str">
            <v>61103099</v>
          </cell>
          <cell r="M288" t="b">
            <v>0</v>
          </cell>
        </row>
        <row r="289">
          <cell r="A289" t="str">
            <v>1036-084X</v>
          </cell>
          <cell r="B289" t="str">
            <v>Produkt</v>
          </cell>
          <cell r="C289" t="str">
            <v>PASSION Z1 | Dres kr.rukáv | bordó | W</v>
          </cell>
          <cell r="D289" t="str">
            <v>K2080</v>
          </cell>
          <cell r="E289">
            <v>481.16863999999998</v>
          </cell>
          <cell r="F289" t="str">
            <v>AA-040</v>
          </cell>
          <cell r="G289" t="str">
            <v>PASSION</v>
          </cell>
          <cell r="H289" t="str">
            <v>L</v>
          </cell>
          <cell r="I289" t="str">
            <v>LS-12</v>
          </cell>
          <cell r="J289" t="str">
            <v/>
          </cell>
          <cell r="K289">
            <v>11</v>
          </cell>
          <cell r="L289" t="str">
            <v>61103099</v>
          </cell>
          <cell r="M289" t="b">
            <v>0</v>
          </cell>
        </row>
        <row r="290">
          <cell r="A290" t="str">
            <v>1038-045X</v>
          </cell>
          <cell r="B290" t="str">
            <v>Produkt</v>
          </cell>
          <cell r="C290" t="str">
            <v>WOMEN Dres kr.rukáv Verano Ultra PASSION X7|violet</v>
          </cell>
          <cell r="D290" t="str">
            <v>K1780</v>
          </cell>
          <cell r="E290">
            <v>432.99</v>
          </cell>
          <cell r="F290" t="str">
            <v>AA-040</v>
          </cell>
          <cell r="G290" t="str">
            <v>PASSION</v>
          </cell>
          <cell r="H290" t="str">
            <v>L</v>
          </cell>
          <cell r="I290" t="str">
            <v>LS-12</v>
          </cell>
          <cell r="J290" t="str">
            <v/>
          </cell>
          <cell r="K290">
            <v>11</v>
          </cell>
          <cell r="L290" t="str">
            <v>61103099</v>
          </cell>
          <cell r="M290" t="b">
            <v>0</v>
          </cell>
        </row>
        <row r="291">
          <cell r="A291" t="str">
            <v>1038-088X</v>
          </cell>
          <cell r="B291" t="str">
            <v>Produkt</v>
          </cell>
          <cell r="C291" t="str">
            <v>PASSION Z1 | Dres kr.rukáv VERANO | růžový | W</v>
          </cell>
          <cell r="D291" t="str">
            <v>K2074</v>
          </cell>
          <cell r="E291">
            <v>470.04235</v>
          </cell>
          <cell r="F291" t="str">
            <v>AA-040</v>
          </cell>
          <cell r="G291" t="str">
            <v>PASSION</v>
          </cell>
          <cell r="H291" t="str">
            <v>L</v>
          </cell>
          <cell r="I291" t="str">
            <v>LS-12</v>
          </cell>
          <cell r="J291" t="str">
            <v/>
          </cell>
          <cell r="K291">
            <v>11</v>
          </cell>
          <cell r="L291" t="str">
            <v>61103099</v>
          </cell>
          <cell r="M291" t="b">
            <v>0</v>
          </cell>
        </row>
        <row r="292">
          <cell r="A292" t="str">
            <v>1038-089X</v>
          </cell>
          <cell r="B292" t="str">
            <v>Produkt</v>
          </cell>
          <cell r="C292" t="str">
            <v>PASSION Z1 | Dres kr.rukáv VERANO | aqua | W</v>
          </cell>
          <cell r="D292" t="str">
            <v>K2074</v>
          </cell>
          <cell r="E292">
            <v>466.47167000000002</v>
          </cell>
          <cell r="F292" t="str">
            <v>AA-040</v>
          </cell>
          <cell r="G292" t="str">
            <v>PASSION</v>
          </cell>
          <cell r="H292" t="str">
            <v>L</v>
          </cell>
          <cell r="I292" t="str">
            <v>LS-12</v>
          </cell>
          <cell r="J292" t="str">
            <v/>
          </cell>
          <cell r="K292">
            <v>11</v>
          </cell>
          <cell r="L292" t="str">
            <v>61103099</v>
          </cell>
          <cell r="M292" t="b">
            <v>0</v>
          </cell>
        </row>
        <row r="293">
          <cell r="A293" t="str">
            <v>1039-025X</v>
          </cell>
          <cell r="B293" t="str">
            <v>Produkt</v>
          </cell>
          <cell r="C293" t="str">
            <v>PURE Z | Dres kr. rukáv | fluo | W</v>
          </cell>
          <cell r="D293" t="str">
            <v>K1867</v>
          </cell>
          <cell r="E293">
            <v>366.07893000000001</v>
          </cell>
          <cell r="F293" t="str">
            <v>AA-040</v>
          </cell>
          <cell r="G293" t="str">
            <v>PURE Z</v>
          </cell>
          <cell r="H293" t="str">
            <v>L</v>
          </cell>
          <cell r="I293" t="str">
            <v>LS-12</v>
          </cell>
          <cell r="J293" t="str">
            <v/>
          </cell>
          <cell r="K293">
            <v>11</v>
          </cell>
          <cell r="L293" t="str">
            <v>61103099</v>
          </cell>
          <cell r="M293" t="b">
            <v>0</v>
          </cell>
        </row>
        <row r="294">
          <cell r="A294" t="str">
            <v>1042-025X</v>
          </cell>
          <cell r="B294" t="str">
            <v>Produkt</v>
          </cell>
          <cell r="C294" t="str">
            <v>PURE Z | Dres kr. rukáv | fluo | J</v>
          </cell>
          <cell r="D294" t="str">
            <v>K1975</v>
          </cell>
          <cell r="E294">
            <v>246.62876</v>
          </cell>
          <cell r="F294" t="str">
            <v>AA-040</v>
          </cell>
          <cell r="G294" t="str">
            <v>PURE Z</v>
          </cell>
          <cell r="H294" t="str">
            <v>J</v>
          </cell>
          <cell r="I294" t="str">
            <v>JS-03</v>
          </cell>
          <cell r="J294" t="str">
            <v/>
          </cell>
          <cell r="K294">
            <v>11</v>
          </cell>
          <cell r="L294" t="str">
            <v>61103091</v>
          </cell>
          <cell r="M294" t="b">
            <v>0</v>
          </cell>
        </row>
        <row r="295">
          <cell r="A295" t="str">
            <v>2011-011X</v>
          </cell>
          <cell r="B295" t="str">
            <v>Produkt</v>
          </cell>
          <cell r="C295" t="str">
            <v>ROAD Vesta PASSION | černá</v>
          </cell>
          <cell r="D295" t="str">
            <v>K1261</v>
          </cell>
          <cell r="E295">
            <v>671.71</v>
          </cell>
          <cell r="F295" t="str">
            <v>AA-080</v>
          </cell>
          <cell r="G295" t="str">
            <v>PASSION</v>
          </cell>
          <cell r="H295" t="str">
            <v>M</v>
          </cell>
          <cell r="I295" t="str">
            <v>MS-12</v>
          </cell>
          <cell r="J295" t="str">
            <v/>
          </cell>
          <cell r="K295">
            <v>11</v>
          </cell>
          <cell r="L295" t="str">
            <v>61013090</v>
          </cell>
          <cell r="M295" t="b">
            <v>0</v>
          </cell>
        </row>
        <row r="296">
          <cell r="A296" t="str">
            <v>2015-021X</v>
          </cell>
          <cell r="B296" t="str">
            <v>Produkt</v>
          </cell>
          <cell r="C296" t="str">
            <v>PURE Z | Vesta | černá | M</v>
          </cell>
          <cell r="D296" t="str">
            <v>K1617</v>
          </cell>
          <cell r="E296">
            <v>440.71922999999998</v>
          </cell>
          <cell r="F296" t="str">
            <v>AA-080</v>
          </cell>
          <cell r="G296" t="str">
            <v>PURE Z</v>
          </cell>
          <cell r="H296" t="str">
            <v>M</v>
          </cell>
          <cell r="I296" t="str">
            <v>MS-12</v>
          </cell>
          <cell r="J296" t="str">
            <v/>
          </cell>
          <cell r="K296">
            <v>11</v>
          </cell>
          <cell r="L296" t="str">
            <v>61013090</v>
          </cell>
          <cell r="M296" t="b">
            <v>0</v>
          </cell>
        </row>
        <row r="297">
          <cell r="A297" t="str">
            <v>2015-025X</v>
          </cell>
          <cell r="B297" t="str">
            <v>Produkt</v>
          </cell>
          <cell r="C297" t="str">
            <v>PURE Z | Vesta | fluo | M</v>
          </cell>
          <cell r="D297" t="str">
            <v>K1617</v>
          </cell>
          <cell r="E297">
            <v>420.1712</v>
          </cell>
          <cell r="F297" t="str">
            <v>AA-080</v>
          </cell>
          <cell r="G297" t="str">
            <v>PURE Z</v>
          </cell>
          <cell r="H297" t="str">
            <v>M</v>
          </cell>
          <cell r="I297" t="str">
            <v>MS-12</v>
          </cell>
          <cell r="J297" t="str">
            <v/>
          </cell>
          <cell r="K297">
            <v>11</v>
          </cell>
          <cell r="L297" t="str">
            <v>61013090</v>
          </cell>
          <cell r="M297" t="b">
            <v>0</v>
          </cell>
        </row>
        <row r="298">
          <cell r="A298" t="str">
            <v>2015-061X</v>
          </cell>
          <cell r="B298" t="str">
            <v>Produkt</v>
          </cell>
          <cell r="C298" t="str">
            <v>PURE Z | Vesta | černá | W</v>
          </cell>
          <cell r="D298" t="str">
            <v>K1652</v>
          </cell>
          <cell r="E298">
            <v>411.71965999999998</v>
          </cell>
          <cell r="F298" t="str">
            <v>AA-080</v>
          </cell>
          <cell r="G298" t="str">
            <v>PURE Z</v>
          </cell>
          <cell r="H298" t="str">
            <v>L</v>
          </cell>
          <cell r="I298" t="str">
            <v>LS-12</v>
          </cell>
          <cell r="J298" t="str">
            <v/>
          </cell>
          <cell r="K298">
            <v>11</v>
          </cell>
          <cell r="L298" t="str">
            <v>61023090</v>
          </cell>
          <cell r="M298" t="b">
            <v>0</v>
          </cell>
        </row>
        <row r="299">
          <cell r="A299" t="str">
            <v>2015-065X</v>
          </cell>
          <cell r="B299" t="str">
            <v>Produkt</v>
          </cell>
          <cell r="C299" t="str">
            <v>PURE Z | Vesta | fluo | W</v>
          </cell>
          <cell r="D299" t="str">
            <v>K1652</v>
          </cell>
          <cell r="E299">
            <v>420.80419000000001</v>
          </cell>
          <cell r="F299" t="str">
            <v>AA-080</v>
          </cell>
          <cell r="G299" t="str">
            <v>PURE Z</v>
          </cell>
          <cell r="H299" t="str">
            <v>L</v>
          </cell>
          <cell r="I299" t="str">
            <v>LS-12</v>
          </cell>
          <cell r="J299" t="str">
            <v/>
          </cell>
          <cell r="K299">
            <v>11</v>
          </cell>
          <cell r="L299" t="str">
            <v>61023090</v>
          </cell>
          <cell r="M299" t="b">
            <v>0</v>
          </cell>
        </row>
        <row r="300">
          <cell r="A300" t="str">
            <v>2017-044X</v>
          </cell>
          <cell r="B300" t="str">
            <v>Produkt</v>
          </cell>
          <cell r="C300" t="str">
            <v>W&amp;W Vesta PROFI X4 | transparent</v>
          </cell>
          <cell r="D300" t="str">
            <v>K1087</v>
          </cell>
          <cell r="E300">
            <v>353.62200000000001</v>
          </cell>
          <cell r="F300" t="str">
            <v>AA-080</v>
          </cell>
          <cell r="G300" t="str">
            <v>PROFI X4</v>
          </cell>
          <cell r="H300" t="str">
            <v>M</v>
          </cell>
          <cell r="I300" t="str">
            <v>MS-12</v>
          </cell>
          <cell r="J300" t="str">
            <v/>
          </cell>
          <cell r="K300">
            <v>11</v>
          </cell>
          <cell r="L300" t="str">
            <v>61013090</v>
          </cell>
          <cell r="M300" t="b">
            <v>0</v>
          </cell>
        </row>
        <row r="301">
          <cell r="A301" t="str">
            <v>2017-046X</v>
          </cell>
          <cell r="B301" t="str">
            <v>Produkt</v>
          </cell>
          <cell r="C301" t="str">
            <v>W&amp;W Vesta PROFI X4 | neon</v>
          </cell>
          <cell r="D301" t="str">
            <v>K1087</v>
          </cell>
          <cell r="E301">
            <v>444.1</v>
          </cell>
          <cell r="F301" t="str">
            <v>AA-080</v>
          </cell>
          <cell r="G301" t="str">
            <v>PROFI X4</v>
          </cell>
          <cell r="H301" t="str">
            <v>M</v>
          </cell>
          <cell r="I301" t="str">
            <v>MS-12</v>
          </cell>
          <cell r="J301" t="str">
            <v/>
          </cell>
          <cell r="K301">
            <v>11</v>
          </cell>
          <cell r="L301" t="str">
            <v>61013090</v>
          </cell>
          <cell r="M301" t="b">
            <v>0</v>
          </cell>
        </row>
        <row r="302">
          <cell r="A302" t="str">
            <v>2017-051X</v>
          </cell>
          <cell r="B302" t="str">
            <v>Produkt</v>
          </cell>
          <cell r="C302" t="str">
            <v>W&amp;W Vesta PROFI 06 Cristall transparent</v>
          </cell>
          <cell r="D302" t="str">
            <v>K0249</v>
          </cell>
          <cell r="E302">
            <v>469.84</v>
          </cell>
          <cell r="F302" t="str">
            <v>AA-080</v>
          </cell>
          <cell r="G302" t="str">
            <v>PROFI</v>
          </cell>
          <cell r="H302" t="str">
            <v>U</v>
          </cell>
          <cell r="I302" t="str">
            <v>MS-12</v>
          </cell>
          <cell r="J302" t="str">
            <v/>
          </cell>
          <cell r="K302">
            <v>11</v>
          </cell>
          <cell r="L302" t="str">
            <v>61013090</v>
          </cell>
          <cell r="M302" t="b">
            <v>0</v>
          </cell>
        </row>
        <row r="303">
          <cell r="A303" t="str">
            <v>2021-075X</v>
          </cell>
          <cell r="B303" t="str">
            <v>Produkt</v>
          </cell>
          <cell r="C303" t="str">
            <v>MTB Bunda URBAN 12 | bílý</v>
          </cell>
          <cell r="D303" t="str">
            <v>K0921</v>
          </cell>
          <cell r="E303">
            <v>442.22</v>
          </cell>
          <cell r="F303" t="str">
            <v>AA-060</v>
          </cell>
          <cell r="G303" t="str">
            <v>URBAN</v>
          </cell>
          <cell r="H303" t="str">
            <v>M</v>
          </cell>
          <cell r="I303" t="str">
            <v>MS-12</v>
          </cell>
          <cell r="J303" t="str">
            <v/>
          </cell>
          <cell r="K303">
            <v>11</v>
          </cell>
          <cell r="L303" t="str">
            <v>61013090</v>
          </cell>
          <cell r="M303" t="b">
            <v>0</v>
          </cell>
        </row>
        <row r="304">
          <cell r="A304" t="str">
            <v>2021-076X</v>
          </cell>
          <cell r="B304" t="str">
            <v>Produkt</v>
          </cell>
          <cell r="C304" t="str">
            <v>MTB Bunda URBAN 12 | černý</v>
          </cell>
          <cell r="D304" t="str">
            <v>K0921</v>
          </cell>
          <cell r="E304">
            <v>442.22</v>
          </cell>
          <cell r="F304" t="str">
            <v>AA-060</v>
          </cell>
          <cell r="G304" t="str">
            <v>URBAN</v>
          </cell>
          <cell r="H304" t="str">
            <v>M</v>
          </cell>
          <cell r="I304" t="str">
            <v>MS-12</v>
          </cell>
          <cell r="J304" t="str">
            <v/>
          </cell>
          <cell r="K304">
            <v>11</v>
          </cell>
          <cell r="L304" t="str">
            <v>61013090</v>
          </cell>
          <cell r="M304" t="b">
            <v>0</v>
          </cell>
        </row>
        <row r="305">
          <cell r="A305" t="str">
            <v>2021-085X</v>
          </cell>
          <cell r="B305" t="str">
            <v>Produkt</v>
          </cell>
          <cell r="C305" t="str">
            <v>LADY Bunda URBAN X4 | černá</v>
          </cell>
          <cell r="D305" t="str">
            <v>K1236</v>
          </cell>
          <cell r="E305">
            <v>423.24</v>
          </cell>
          <cell r="F305" t="str">
            <v>AA-060</v>
          </cell>
          <cell r="G305" t="str">
            <v>URBAN X4</v>
          </cell>
          <cell r="H305" t="str">
            <v>L</v>
          </cell>
          <cell r="I305" t="str">
            <v>LS-12</v>
          </cell>
          <cell r="J305" t="str">
            <v/>
          </cell>
          <cell r="K305">
            <v>11</v>
          </cell>
          <cell r="L305" t="str">
            <v>61023090</v>
          </cell>
          <cell r="M305" t="b">
            <v>0</v>
          </cell>
        </row>
        <row r="306">
          <cell r="A306" t="str">
            <v>2021-086X</v>
          </cell>
          <cell r="B306" t="str">
            <v>Produkt</v>
          </cell>
          <cell r="C306" t="str">
            <v>LADY Bunda URBAN X4 | modrý</v>
          </cell>
          <cell r="D306" t="str">
            <v>K1236</v>
          </cell>
          <cell r="E306">
            <v>423.24</v>
          </cell>
          <cell r="F306" t="str">
            <v>AA-060</v>
          </cell>
          <cell r="G306" t="str">
            <v>URBAN X4</v>
          </cell>
          <cell r="H306" t="str">
            <v>L</v>
          </cell>
          <cell r="I306" t="str">
            <v>LS-12</v>
          </cell>
          <cell r="J306" t="str">
            <v/>
          </cell>
          <cell r="K306">
            <v>11</v>
          </cell>
          <cell r="L306" t="str">
            <v>61023090</v>
          </cell>
          <cell r="M306" t="b">
            <v>0</v>
          </cell>
        </row>
        <row r="307">
          <cell r="A307" t="str">
            <v>2025-001X</v>
          </cell>
          <cell r="B307" t="str">
            <v>Produkt</v>
          </cell>
          <cell r="C307" t="str">
            <v>SHARK Z | Dres kr. rukáv | černý | M</v>
          </cell>
          <cell r="D307" t="str">
            <v>K1831</v>
          </cell>
          <cell r="E307">
            <v>1457.3470199999999</v>
          </cell>
          <cell r="F307" t="str">
            <v>AA-040</v>
          </cell>
          <cell r="G307" t="str">
            <v>SHARK</v>
          </cell>
          <cell r="H307" t="str">
            <v>M</v>
          </cell>
          <cell r="I307" t="str">
            <v>MS-13</v>
          </cell>
          <cell r="J307" t="str">
            <v/>
          </cell>
          <cell r="K307">
            <v>11</v>
          </cell>
          <cell r="L307" t="str">
            <v>61103091</v>
          </cell>
          <cell r="M307" t="b">
            <v>0</v>
          </cell>
        </row>
        <row r="308">
          <cell r="A308" t="str">
            <v>2029-001X</v>
          </cell>
          <cell r="B308" t="str">
            <v>Produkt</v>
          </cell>
          <cell r="C308" t="str">
            <v>SHARK Z | Dres DL. rukáv | černý | M</v>
          </cell>
          <cell r="D308" t="str">
            <v>K1831</v>
          </cell>
          <cell r="E308">
            <v>1830.4445499999999</v>
          </cell>
          <cell r="F308" t="str">
            <v>AA-060</v>
          </cell>
          <cell r="G308" t="str">
            <v>SHARK</v>
          </cell>
          <cell r="H308" t="str">
            <v>M</v>
          </cell>
          <cell r="I308" t="str">
            <v>MS-13</v>
          </cell>
          <cell r="J308" t="str">
            <v/>
          </cell>
          <cell r="K308">
            <v>11</v>
          </cell>
          <cell r="L308" t="str">
            <v>61103091</v>
          </cell>
          <cell r="M308" t="b">
            <v>0</v>
          </cell>
        </row>
        <row r="309">
          <cell r="A309" t="str">
            <v>2031-026X</v>
          </cell>
          <cell r="B309" t="str">
            <v>Produkt</v>
          </cell>
          <cell r="C309" t="str">
            <v>ROAD Zateplený dres DL. rukáv Titan12 | červený</v>
          </cell>
          <cell r="D309" t="str">
            <v>K0880</v>
          </cell>
          <cell r="E309">
            <v>541.03</v>
          </cell>
          <cell r="F309" t="str">
            <v>AA-060</v>
          </cell>
          <cell r="G309" t="str">
            <v>TITAN</v>
          </cell>
          <cell r="H309" t="str">
            <v>M</v>
          </cell>
          <cell r="I309" t="str">
            <v>MS-12</v>
          </cell>
          <cell r="J309" t="str">
            <v/>
          </cell>
          <cell r="K309">
            <v>11</v>
          </cell>
          <cell r="L309" t="str">
            <v>61103091</v>
          </cell>
          <cell r="M309" t="b">
            <v>0</v>
          </cell>
        </row>
        <row r="310">
          <cell r="A310" t="str">
            <v>2031-072X</v>
          </cell>
          <cell r="B310" t="str">
            <v>Produkt</v>
          </cell>
          <cell r="C310" t="str">
            <v>W&amp;W Bunda Picollo THERMO DENIM</v>
          </cell>
          <cell r="D310" t="str">
            <v/>
          </cell>
          <cell r="E310">
            <v>484.26</v>
          </cell>
          <cell r="F310" t="str">
            <v>AA-060</v>
          </cell>
          <cell r="G310" t="str">
            <v>DENIM</v>
          </cell>
          <cell r="H310" t="str">
            <v>M</v>
          </cell>
          <cell r="I310" t="str">
            <v>MS-01</v>
          </cell>
          <cell r="J310" t="str">
            <v/>
          </cell>
          <cell r="K310">
            <v>11</v>
          </cell>
          <cell r="L310" t="str">
            <v>61013090</v>
          </cell>
          <cell r="M310" t="b">
            <v>0</v>
          </cell>
        </row>
        <row r="311">
          <cell r="A311" t="str">
            <v>2031-073X</v>
          </cell>
          <cell r="B311" t="str">
            <v>Produkt</v>
          </cell>
          <cell r="C311" t="str">
            <v>W&amp;W Bunda Picollo THERMO TAGETE</v>
          </cell>
          <cell r="D311" t="str">
            <v/>
          </cell>
          <cell r="E311">
            <v>396.98295999999999</v>
          </cell>
          <cell r="F311" t="str">
            <v>AA-060</v>
          </cell>
          <cell r="G311" t="str">
            <v>TAGETE</v>
          </cell>
          <cell r="H311" t="str">
            <v>M</v>
          </cell>
          <cell r="I311" t="str">
            <v>MS-01</v>
          </cell>
          <cell r="J311" t="str">
            <v/>
          </cell>
          <cell r="K311">
            <v>11</v>
          </cell>
          <cell r="L311" t="str">
            <v>61013090</v>
          </cell>
          <cell r="M311" t="b">
            <v>0</v>
          </cell>
        </row>
        <row r="312">
          <cell r="A312" t="str">
            <v>2031-076X</v>
          </cell>
          <cell r="B312" t="str">
            <v>Produkt</v>
          </cell>
          <cell r="C312" t="str">
            <v>LADY Bunda URBAN 12 | černý</v>
          </cell>
          <cell r="D312" t="str">
            <v>K0918</v>
          </cell>
          <cell r="E312">
            <v>496.4</v>
          </cell>
          <cell r="F312" t="str">
            <v>AA-060</v>
          </cell>
          <cell r="G312" t="str">
            <v>URBAN</v>
          </cell>
          <cell r="H312" t="str">
            <v>L</v>
          </cell>
          <cell r="I312" t="str">
            <v>LS-12</v>
          </cell>
          <cell r="J312" t="str">
            <v/>
          </cell>
          <cell r="K312">
            <v>11</v>
          </cell>
          <cell r="L312" t="str">
            <v>61023090</v>
          </cell>
          <cell r="M312" t="b">
            <v>0</v>
          </cell>
        </row>
        <row r="313">
          <cell r="A313" t="str">
            <v>2032-021X</v>
          </cell>
          <cell r="B313" t="str">
            <v>Produkt</v>
          </cell>
          <cell r="C313" t="str">
            <v>LADY Zateplený dres DL. rukáv TITAN X4 | červený</v>
          </cell>
          <cell r="D313" t="str">
            <v>K1242</v>
          </cell>
          <cell r="E313">
            <v>463.92</v>
          </cell>
          <cell r="F313" t="str">
            <v>AA-060</v>
          </cell>
          <cell r="G313" t="str">
            <v>TITAN X4</v>
          </cell>
          <cell r="H313" t="str">
            <v>L</v>
          </cell>
          <cell r="I313" t="str">
            <v>LS-12</v>
          </cell>
          <cell r="J313" t="str">
            <v/>
          </cell>
          <cell r="K313">
            <v>11</v>
          </cell>
          <cell r="L313" t="str">
            <v>61103099</v>
          </cell>
          <cell r="M313" t="b">
            <v>0</v>
          </cell>
        </row>
        <row r="314">
          <cell r="A314" t="str">
            <v>2032-023X</v>
          </cell>
          <cell r="B314" t="str">
            <v>Produkt</v>
          </cell>
          <cell r="C314" t="str">
            <v>LADY Zateplený dres DL. rukáv TITAN X4 | růžový</v>
          </cell>
          <cell r="D314" t="str">
            <v>K1242</v>
          </cell>
          <cell r="E314">
            <v>463.92</v>
          </cell>
          <cell r="F314" t="str">
            <v>AA-060</v>
          </cell>
          <cell r="G314" t="str">
            <v>TITAN X4</v>
          </cell>
          <cell r="H314" t="str">
            <v>L</v>
          </cell>
          <cell r="I314" t="str">
            <v>LS-12</v>
          </cell>
          <cell r="J314" t="str">
            <v/>
          </cell>
          <cell r="K314">
            <v>11</v>
          </cell>
          <cell r="L314" t="str">
            <v>61103099</v>
          </cell>
          <cell r="M314" t="b">
            <v>0</v>
          </cell>
        </row>
        <row r="315">
          <cell r="A315" t="str">
            <v>2032-035X</v>
          </cell>
          <cell r="B315" t="str">
            <v>Produkt</v>
          </cell>
          <cell r="C315" t="str">
            <v>ROAD Zateplený dres DL. rukáv Titan X6 | červený</v>
          </cell>
          <cell r="D315" t="str">
            <v>K1241</v>
          </cell>
          <cell r="E315">
            <v>453.39666999999997</v>
          </cell>
          <cell r="F315" t="str">
            <v>AA-060</v>
          </cell>
          <cell r="G315" t="str">
            <v>TITAN X6</v>
          </cell>
          <cell r="H315" t="str">
            <v>M</v>
          </cell>
          <cell r="I315" t="str">
            <v>MS-12</v>
          </cell>
          <cell r="J315" t="str">
            <v/>
          </cell>
          <cell r="K315">
            <v>11</v>
          </cell>
          <cell r="L315" t="str">
            <v>61103091</v>
          </cell>
          <cell r="M315" t="b">
            <v>0</v>
          </cell>
        </row>
        <row r="316">
          <cell r="A316" t="str">
            <v>2032-036X</v>
          </cell>
          <cell r="B316" t="str">
            <v>Produkt</v>
          </cell>
          <cell r="C316" t="str">
            <v>ROAD Zateplený dres DL. rukáv Titan X6 | fluo/bílý</v>
          </cell>
          <cell r="D316" t="str">
            <v>K1241</v>
          </cell>
          <cell r="E316">
            <v>410.62875000000003</v>
          </cell>
          <cell r="F316" t="str">
            <v>AA-060</v>
          </cell>
          <cell r="G316" t="str">
            <v>TITAN X6</v>
          </cell>
          <cell r="H316" t="str">
            <v>M</v>
          </cell>
          <cell r="I316" t="str">
            <v>MS-12</v>
          </cell>
          <cell r="J316" t="str">
            <v/>
          </cell>
          <cell r="K316">
            <v>11</v>
          </cell>
          <cell r="L316" t="str">
            <v>61103091</v>
          </cell>
          <cell r="M316" t="b">
            <v>0</v>
          </cell>
        </row>
        <row r="317">
          <cell r="A317" t="str">
            <v>2032-081X</v>
          </cell>
          <cell r="B317" t="str">
            <v>Produkt</v>
          </cell>
          <cell r="C317" t="str">
            <v>MOTION Z | Dres dl. rukáv | černý | M</v>
          </cell>
          <cell r="D317" t="str">
            <v>K1253</v>
          </cell>
          <cell r="E317">
            <v>397.09446000000003</v>
          </cell>
          <cell r="F317" t="str">
            <v>AA-060</v>
          </cell>
          <cell r="G317" t="str">
            <v>MOTION Z</v>
          </cell>
          <cell r="H317" t="str">
            <v>M</v>
          </cell>
          <cell r="I317" t="str">
            <v>MS-12</v>
          </cell>
          <cell r="J317" t="str">
            <v/>
          </cell>
          <cell r="K317">
            <v>11</v>
          </cell>
          <cell r="L317" t="str">
            <v>61103091</v>
          </cell>
          <cell r="M317" t="b">
            <v>0</v>
          </cell>
        </row>
        <row r="318">
          <cell r="A318" t="str">
            <v>2032-082X</v>
          </cell>
          <cell r="B318" t="str">
            <v>Produkt</v>
          </cell>
          <cell r="C318" t="str">
            <v>MOTION Z | Dres dl. rukáv | červený | M</v>
          </cell>
          <cell r="D318" t="str">
            <v>K1253</v>
          </cell>
          <cell r="E318">
            <v>375.04651999999999</v>
          </cell>
          <cell r="F318" t="str">
            <v>AA-060</v>
          </cell>
          <cell r="G318" t="str">
            <v>MOTION Z</v>
          </cell>
          <cell r="H318" t="str">
            <v>M</v>
          </cell>
          <cell r="I318" t="str">
            <v>MS-12</v>
          </cell>
          <cell r="J318" t="str">
            <v/>
          </cell>
          <cell r="K318">
            <v>11</v>
          </cell>
          <cell r="L318" t="str">
            <v>61103091</v>
          </cell>
          <cell r="M318" t="b">
            <v>0</v>
          </cell>
        </row>
        <row r="319">
          <cell r="A319" t="str">
            <v>2032-083X</v>
          </cell>
          <cell r="B319" t="str">
            <v>Produkt</v>
          </cell>
          <cell r="C319" t="str">
            <v>MOTION Z | Dres dl. rukáv | zelený | M</v>
          </cell>
          <cell r="D319" t="str">
            <v>K1253</v>
          </cell>
          <cell r="E319">
            <v>370.93626999999998</v>
          </cell>
          <cell r="F319" t="str">
            <v>AA-060</v>
          </cell>
          <cell r="G319" t="str">
            <v>MOTION Z</v>
          </cell>
          <cell r="H319" t="str">
            <v>M</v>
          </cell>
          <cell r="I319" t="str">
            <v>MS-12</v>
          </cell>
          <cell r="J319" t="str">
            <v/>
          </cell>
          <cell r="K319">
            <v>11</v>
          </cell>
          <cell r="L319" t="str">
            <v>61103091</v>
          </cell>
          <cell r="M319" t="b">
            <v>0</v>
          </cell>
        </row>
        <row r="320">
          <cell r="A320" t="str">
            <v>2032-084X</v>
          </cell>
          <cell r="B320" t="str">
            <v>Produkt</v>
          </cell>
          <cell r="C320" t="str">
            <v>MOTION Z | Dres dl. rukáv | modrý/růžový | M</v>
          </cell>
          <cell r="D320" t="str">
            <v>K1253</v>
          </cell>
          <cell r="E320">
            <v>374.07522</v>
          </cell>
          <cell r="F320" t="str">
            <v>AA-060</v>
          </cell>
          <cell r="G320" t="str">
            <v>MOTION Z</v>
          </cell>
          <cell r="H320" t="str">
            <v>M</v>
          </cell>
          <cell r="I320" t="str">
            <v>MS-12</v>
          </cell>
          <cell r="J320" t="str">
            <v/>
          </cell>
          <cell r="K320">
            <v>11</v>
          </cell>
          <cell r="L320" t="str">
            <v>61103091</v>
          </cell>
          <cell r="M320" t="b">
            <v>0</v>
          </cell>
        </row>
        <row r="321">
          <cell r="A321" t="str">
            <v>2032-085X</v>
          </cell>
          <cell r="B321" t="str">
            <v>Produkt</v>
          </cell>
          <cell r="C321" t="str">
            <v>MOTION Z | Dres dl. rukáv | modrý/červený | M</v>
          </cell>
          <cell r="D321" t="str">
            <v>K1253</v>
          </cell>
          <cell r="E321">
            <v>372.80840000000001</v>
          </cell>
          <cell r="F321" t="str">
            <v>AA-060</v>
          </cell>
          <cell r="G321" t="str">
            <v>MOTION Z</v>
          </cell>
          <cell r="H321" t="str">
            <v>M</v>
          </cell>
          <cell r="I321" t="str">
            <v>MS-12</v>
          </cell>
          <cell r="J321" t="str">
            <v/>
          </cell>
          <cell r="K321">
            <v>11</v>
          </cell>
          <cell r="L321" t="str">
            <v>61103091</v>
          </cell>
          <cell r="M321" t="b">
            <v>0</v>
          </cell>
        </row>
        <row r="322">
          <cell r="A322" t="str">
            <v>2032-086X</v>
          </cell>
          <cell r="B322" t="str">
            <v>Produkt</v>
          </cell>
          <cell r="C322" t="str">
            <v>MOTION Z | Dres dl. rukáv | černý/modrý | M</v>
          </cell>
          <cell r="D322" t="str">
            <v>K1253</v>
          </cell>
          <cell r="E322">
            <v>353.80315999999999</v>
          </cell>
          <cell r="F322" t="str">
            <v>AA-060</v>
          </cell>
          <cell r="G322" t="str">
            <v>MOTION Z</v>
          </cell>
          <cell r="H322" t="str">
            <v>M</v>
          </cell>
          <cell r="I322" t="str">
            <v>MS-12</v>
          </cell>
          <cell r="J322" t="str">
            <v/>
          </cell>
          <cell r="K322">
            <v>11</v>
          </cell>
          <cell r="L322" t="str">
            <v>61103091</v>
          </cell>
          <cell r="M322" t="b">
            <v>0</v>
          </cell>
        </row>
        <row r="323">
          <cell r="A323" t="str">
            <v>2032-091X</v>
          </cell>
          <cell r="B323" t="str">
            <v>Produkt</v>
          </cell>
          <cell r="C323" t="str">
            <v>MOTION Z | Dres dl. rukáv | šedý | W</v>
          </cell>
          <cell r="D323" t="str">
            <v>K1254</v>
          </cell>
          <cell r="E323">
            <v>406.91273000000001</v>
          </cell>
          <cell r="F323" t="str">
            <v>AA-060</v>
          </cell>
          <cell r="G323" t="str">
            <v>MOTION Z</v>
          </cell>
          <cell r="H323" t="str">
            <v>L</v>
          </cell>
          <cell r="I323" t="str">
            <v>LS-12</v>
          </cell>
          <cell r="J323" t="str">
            <v/>
          </cell>
          <cell r="K323">
            <v>11</v>
          </cell>
          <cell r="L323" t="str">
            <v>61103099</v>
          </cell>
          <cell r="M323" t="b">
            <v>0</v>
          </cell>
        </row>
        <row r="324">
          <cell r="A324" t="str">
            <v>2032-092X</v>
          </cell>
          <cell r="B324" t="str">
            <v>Produkt</v>
          </cell>
          <cell r="C324" t="str">
            <v>MOTION Z | Dres dl. rukáv | fialový | W</v>
          </cell>
          <cell r="D324" t="str">
            <v>K1254</v>
          </cell>
          <cell r="E324">
            <v>367.28388999999999</v>
          </cell>
          <cell r="F324" t="str">
            <v>AA-060</v>
          </cell>
          <cell r="G324" t="str">
            <v>MOTION Z</v>
          </cell>
          <cell r="H324" t="str">
            <v>L</v>
          </cell>
          <cell r="I324" t="str">
            <v>LS-12</v>
          </cell>
          <cell r="J324" t="str">
            <v/>
          </cell>
          <cell r="K324">
            <v>11</v>
          </cell>
          <cell r="L324" t="str">
            <v>61103099</v>
          </cell>
          <cell r="M324" t="b">
            <v>0</v>
          </cell>
        </row>
        <row r="325">
          <cell r="A325" t="str">
            <v>2032-093X</v>
          </cell>
          <cell r="B325" t="str">
            <v>Produkt</v>
          </cell>
          <cell r="C325" t="str">
            <v>MOTION Z | Dres dl. rukáv | červený | W</v>
          </cell>
          <cell r="D325" t="str">
            <v>K1254</v>
          </cell>
          <cell r="E325">
            <v>324.47545000000002</v>
          </cell>
          <cell r="F325" t="str">
            <v>AA-060</v>
          </cell>
          <cell r="G325" t="str">
            <v>MOTION Z</v>
          </cell>
          <cell r="H325" t="str">
            <v>L</v>
          </cell>
          <cell r="I325" t="str">
            <v>LS-12</v>
          </cell>
          <cell r="J325" t="str">
            <v/>
          </cell>
          <cell r="K325">
            <v>11</v>
          </cell>
          <cell r="L325" t="str">
            <v>61103099</v>
          </cell>
          <cell r="M325" t="b">
            <v>0</v>
          </cell>
        </row>
        <row r="326">
          <cell r="A326" t="str">
            <v>2032-094X</v>
          </cell>
          <cell r="B326" t="str">
            <v>Produkt</v>
          </cell>
          <cell r="C326" t="str">
            <v>MOTION Z | Dres dl. rukáv | černý/růžový | W</v>
          </cell>
          <cell r="D326" t="str">
            <v>K1254</v>
          </cell>
          <cell r="E326">
            <v>359.69763999999998</v>
          </cell>
          <cell r="F326" t="str">
            <v>AA-060</v>
          </cell>
          <cell r="G326" t="str">
            <v>MOTION Z</v>
          </cell>
          <cell r="H326" t="str">
            <v>L</v>
          </cell>
          <cell r="I326" t="str">
            <v>LS-12</v>
          </cell>
          <cell r="J326" t="str">
            <v/>
          </cell>
          <cell r="K326">
            <v>11</v>
          </cell>
          <cell r="L326" t="str">
            <v>61103099</v>
          </cell>
          <cell r="M326" t="b">
            <v>0</v>
          </cell>
        </row>
        <row r="327">
          <cell r="A327" t="str">
            <v>2032-221X</v>
          </cell>
          <cell r="B327" t="str">
            <v>Produkt</v>
          </cell>
          <cell r="C327" t="str">
            <v>MOTION Z2 | Dres dl.rukáv | šedý | M</v>
          </cell>
          <cell r="D327" t="str">
            <v>K2054</v>
          </cell>
          <cell r="E327">
            <v>497.38</v>
          </cell>
          <cell r="F327" t="str">
            <v>AA-060</v>
          </cell>
          <cell r="G327" t="str">
            <v>MOTION</v>
          </cell>
          <cell r="H327" t="str">
            <v>M</v>
          </cell>
          <cell r="I327" t="str">
            <v>MS-12</v>
          </cell>
          <cell r="J327" t="str">
            <v/>
          </cell>
          <cell r="K327">
            <v>11</v>
          </cell>
          <cell r="L327" t="str">
            <v>61103091</v>
          </cell>
          <cell r="M327" t="b">
            <v>0</v>
          </cell>
        </row>
        <row r="328">
          <cell r="A328" t="str">
            <v>2032-222X</v>
          </cell>
          <cell r="B328" t="str">
            <v>Produkt</v>
          </cell>
          <cell r="C328" t="str">
            <v>MOTION Z2 | Dres dl.rukáv | bílý | M</v>
          </cell>
          <cell r="D328" t="str">
            <v>K2054</v>
          </cell>
          <cell r="E328">
            <v>511.27</v>
          </cell>
          <cell r="F328" t="str">
            <v>AA-060</v>
          </cell>
          <cell r="G328" t="str">
            <v>MOTION</v>
          </cell>
          <cell r="H328" t="str">
            <v>M</v>
          </cell>
          <cell r="I328" t="str">
            <v>MS-12</v>
          </cell>
          <cell r="J328" t="str">
            <v/>
          </cell>
          <cell r="K328">
            <v>11</v>
          </cell>
          <cell r="L328" t="str">
            <v>61103091</v>
          </cell>
          <cell r="M328" t="b">
            <v>0</v>
          </cell>
        </row>
        <row r="329">
          <cell r="A329" t="str">
            <v>2032-223X</v>
          </cell>
          <cell r="B329" t="str">
            <v>Produkt</v>
          </cell>
          <cell r="C329" t="str">
            <v>MOTION Z2 | Dres dl.rukáv | červený | M</v>
          </cell>
          <cell r="D329" t="str">
            <v>K2054</v>
          </cell>
          <cell r="E329">
            <v>512.24</v>
          </cell>
          <cell r="F329" t="str">
            <v>AA-060</v>
          </cell>
          <cell r="G329" t="str">
            <v>MOTION</v>
          </cell>
          <cell r="H329" t="str">
            <v>M</v>
          </cell>
          <cell r="I329" t="str">
            <v>MS-12</v>
          </cell>
          <cell r="J329" t="str">
            <v/>
          </cell>
          <cell r="K329">
            <v>11</v>
          </cell>
          <cell r="L329" t="str">
            <v>61103091</v>
          </cell>
          <cell r="M329" t="b">
            <v>0</v>
          </cell>
        </row>
        <row r="330">
          <cell r="A330" t="str">
            <v>2032-224X</v>
          </cell>
          <cell r="B330" t="str">
            <v>Produkt</v>
          </cell>
          <cell r="C330" t="str">
            <v>MOTION Z2 | Dres dl.rukáv | modrý | M</v>
          </cell>
          <cell r="D330" t="str">
            <v>K2054</v>
          </cell>
          <cell r="E330">
            <v>494.03199999999998</v>
          </cell>
          <cell r="F330" t="str">
            <v>AA-060</v>
          </cell>
          <cell r="G330" t="str">
            <v>MOTION</v>
          </cell>
          <cell r="H330" t="str">
            <v>M</v>
          </cell>
          <cell r="I330" t="str">
            <v>MS-12</v>
          </cell>
          <cell r="J330" t="str">
            <v/>
          </cell>
          <cell r="K330">
            <v>11</v>
          </cell>
          <cell r="L330" t="str">
            <v>61103091</v>
          </cell>
          <cell r="M330" t="b">
            <v>0</v>
          </cell>
        </row>
        <row r="331">
          <cell r="A331" t="str">
            <v>2032-225X</v>
          </cell>
          <cell r="B331" t="str">
            <v>Produkt</v>
          </cell>
          <cell r="C331" t="str">
            <v>MOTION Z2 | Dres dl.rukáv | zelený | M</v>
          </cell>
          <cell r="D331" t="str">
            <v>K2054</v>
          </cell>
          <cell r="E331">
            <v>512.24</v>
          </cell>
          <cell r="F331" t="str">
            <v>AA-060</v>
          </cell>
          <cell r="G331" t="str">
            <v>MOTION</v>
          </cell>
          <cell r="H331" t="str">
            <v>M</v>
          </cell>
          <cell r="I331" t="str">
            <v>MS-12</v>
          </cell>
          <cell r="J331" t="str">
            <v/>
          </cell>
          <cell r="K331">
            <v>11</v>
          </cell>
          <cell r="L331" t="str">
            <v>61103091</v>
          </cell>
          <cell r="M331" t="b">
            <v>0</v>
          </cell>
        </row>
        <row r="332">
          <cell r="A332" t="str">
            <v>2032-226X</v>
          </cell>
          <cell r="B332" t="str">
            <v>Produkt</v>
          </cell>
          <cell r="C332" t="str">
            <v>MOTION Z2 | Dres dl.rukáv | žlutý | M</v>
          </cell>
          <cell r="D332" t="str">
            <v>K2054</v>
          </cell>
          <cell r="E332">
            <v>600.54</v>
          </cell>
          <cell r="F332" t="str">
            <v>AA-060</v>
          </cell>
          <cell r="G332" t="str">
            <v>MOTION</v>
          </cell>
          <cell r="H332" t="str">
            <v>M</v>
          </cell>
          <cell r="I332" t="str">
            <v>MS-12</v>
          </cell>
          <cell r="J332" t="str">
            <v/>
          </cell>
          <cell r="K332">
            <v>11</v>
          </cell>
          <cell r="L332" t="str">
            <v>61103091</v>
          </cell>
          <cell r="M332" t="b">
            <v>0</v>
          </cell>
        </row>
        <row r="333">
          <cell r="A333" t="str">
            <v>2032-251X</v>
          </cell>
          <cell r="B333" t="str">
            <v>Produkt</v>
          </cell>
          <cell r="C333" t="str">
            <v>MOTION Z2 | Dres dl.rukáv | šedý | W</v>
          </cell>
          <cell r="D333" t="str">
            <v>K2091</v>
          </cell>
          <cell r="E333">
            <v>476.18</v>
          </cell>
          <cell r="F333" t="str">
            <v>AA-060</v>
          </cell>
          <cell r="G333" t="str">
            <v>MOTION</v>
          </cell>
          <cell r="H333" t="str">
            <v>L</v>
          </cell>
          <cell r="I333" t="str">
            <v>LS-12</v>
          </cell>
          <cell r="J333" t="str">
            <v/>
          </cell>
          <cell r="K333">
            <v>11</v>
          </cell>
          <cell r="L333" t="str">
            <v>61103099</v>
          </cell>
          <cell r="M333" t="b">
            <v>0</v>
          </cell>
        </row>
        <row r="334">
          <cell r="A334" t="str">
            <v>2032-252X</v>
          </cell>
          <cell r="B334" t="str">
            <v>Produkt</v>
          </cell>
          <cell r="C334" t="str">
            <v>MOTION Z2 | Dres dl.rukáv | bílý | W</v>
          </cell>
          <cell r="D334" t="str">
            <v>K2091</v>
          </cell>
          <cell r="E334">
            <v>489.82</v>
          </cell>
          <cell r="F334" t="str">
            <v>AA-060</v>
          </cell>
          <cell r="G334" t="str">
            <v>MOTION</v>
          </cell>
          <cell r="H334" t="str">
            <v>L</v>
          </cell>
          <cell r="I334" t="str">
            <v>LS-12</v>
          </cell>
          <cell r="J334" t="str">
            <v/>
          </cell>
          <cell r="K334">
            <v>11</v>
          </cell>
          <cell r="L334" t="str">
            <v>61103099</v>
          </cell>
          <cell r="M334" t="b">
            <v>0</v>
          </cell>
        </row>
        <row r="335">
          <cell r="A335" t="str">
            <v>2032-253X</v>
          </cell>
          <cell r="B335" t="str">
            <v>Produkt</v>
          </cell>
          <cell r="C335" t="str">
            <v>MOTION Z2 | Dres dl.rukáv | růžový | W</v>
          </cell>
          <cell r="D335" t="str">
            <v>K2091</v>
          </cell>
          <cell r="E335">
            <v>497.89</v>
          </cell>
          <cell r="F335" t="str">
            <v>AA-060</v>
          </cell>
          <cell r="G335" t="str">
            <v>MOTION</v>
          </cell>
          <cell r="H335" t="str">
            <v>L</v>
          </cell>
          <cell r="I335" t="str">
            <v>LS-12</v>
          </cell>
          <cell r="J335" t="str">
            <v/>
          </cell>
          <cell r="K335">
            <v>11</v>
          </cell>
          <cell r="L335" t="str">
            <v>61103099</v>
          </cell>
          <cell r="M335" t="b">
            <v>0</v>
          </cell>
        </row>
        <row r="336">
          <cell r="A336" t="str">
            <v>2032-254X</v>
          </cell>
          <cell r="B336" t="str">
            <v>Produkt</v>
          </cell>
          <cell r="C336" t="str">
            <v>MOTION Z2 | Dres dl.rukáv | tyrkys | W</v>
          </cell>
          <cell r="D336" t="str">
            <v>K2091</v>
          </cell>
          <cell r="E336">
            <v>581.34</v>
          </cell>
          <cell r="F336" t="str">
            <v>AA-060</v>
          </cell>
          <cell r="G336" t="str">
            <v>MOTION</v>
          </cell>
          <cell r="H336" t="str">
            <v>L</v>
          </cell>
          <cell r="I336" t="str">
            <v>LS-12</v>
          </cell>
          <cell r="J336" t="str">
            <v/>
          </cell>
          <cell r="K336">
            <v>11</v>
          </cell>
          <cell r="L336" t="str">
            <v>61103099</v>
          </cell>
          <cell r="M336" t="b">
            <v>0</v>
          </cell>
        </row>
        <row r="337">
          <cell r="A337" t="str">
            <v>2032-256X</v>
          </cell>
          <cell r="B337" t="str">
            <v>Produkt</v>
          </cell>
          <cell r="C337" t="str">
            <v>MOTION Z2 | Dres dl.rukáv | modrý | W</v>
          </cell>
          <cell r="D337" t="str">
            <v>K2091</v>
          </cell>
          <cell r="E337">
            <v>479.851</v>
          </cell>
          <cell r="F337" t="str">
            <v>AA-060</v>
          </cell>
          <cell r="G337" t="str">
            <v>MOTION</v>
          </cell>
          <cell r="H337" t="str">
            <v>L</v>
          </cell>
          <cell r="I337" t="str">
            <v>LS-12</v>
          </cell>
          <cell r="J337" t="str">
            <v/>
          </cell>
          <cell r="K337">
            <v>11</v>
          </cell>
          <cell r="L337" t="str">
            <v>61103099</v>
          </cell>
          <cell r="M337" t="b">
            <v>0</v>
          </cell>
        </row>
        <row r="338">
          <cell r="A338" t="str">
            <v>2033-001X</v>
          </cell>
          <cell r="B338" t="str">
            <v>Produkt</v>
          </cell>
          <cell r="C338" t="str">
            <v>LADY Zateplený dres Colorado 08 modrá</v>
          </cell>
          <cell r="D338" t="str">
            <v/>
          </cell>
          <cell r="E338">
            <v>543.56827999999996</v>
          </cell>
          <cell r="F338" t="str">
            <v>AA-060</v>
          </cell>
          <cell r="G338" t="str">
            <v>OSTATNÍ</v>
          </cell>
          <cell r="H338" t="str">
            <v>L</v>
          </cell>
          <cell r="I338" t="str">
            <v>LS-01</v>
          </cell>
          <cell r="J338" t="str">
            <v/>
          </cell>
          <cell r="K338">
            <v>11</v>
          </cell>
          <cell r="L338" t="str">
            <v>61103099</v>
          </cell>
          <cell r="M338" t="b">
            <v>0</v>
          </cell>
        </row>
        <row r="339">
          <cell r="A339" t="str">
            <v>2033-033X</v>
          </cell>
          <cell r="B339" t="str">
            <v>Produkt</v>
          </cell>
          <cell r="C339" t="str">
            <v>LADY Zateplený dres Colorado AMBITION X3 | červená</v>
          </cell>
          <cell r="D339" t="str">
            <v>K1004</v>
          </cell>
          <cell r="E339">
            <v>514.15</v>
          </cell>
          <cell r="F339" t="str">
            <v>AA-060</v>
          </cell>
          <cell r="G339" t="str">
            <v>AMBITION</v>
          </cell>
          <cell r="H339" t="str">
            <v>L</v>
          </cell>
          <cell r="I339" t="str">
            <v>LS-12</v>
          </cell>
          <cell r="J339" t="str">
            <v/>
          </cell>
          <cell r="K339">
            <v>11</v>
          </cell>
          <cell r="L339" t="str">
            <v>61103099</v>
          </cell>
          <cell r="M339" t="b">
            <v>0</v>
          </cell>
        </row>
        <row r="340">
          <cell r="A340" t="str">
            <v>2033-035X</v>
          </cell>
          <cell r="B340" t="str">
            <v>Produkt</v>
          </cell>
          <cell r="C340" t="str">
            <v>LADY Zateplený dres Colorado AMBITION X3 | černá</v>
          </cell>
          <cell r="D340" t="str">
            <v>K1004</v>
          </cell>
          <cell r="E340">
            <v>514.15</v>
          </cell>
          <cell r="F340" t="str">
            <v>AA-060</v>
          </cell>
          <cell r="G340" t="str">
            <v>AMBITION</v>
          </cell>
          <cell r="H340" t="str">
            <v>L</v>
          </cell>
          <cell r="I340" t="str">
            <v>LS-12</v>
          </cell>
          <cell r="J340" t="str">
            <v/>
          </cell>
          <cell r="K340">
            <v>11</v>
          </cell>
          <cell r="L340" t="str">
            <v>61103099</v>
          </cell>
          <cell r="M340" t="b">
            <v>0</v>
          </cell>
        </row>
        <row r="341">
          <cell r="A341" t="str">
            <v>2033-085X</v>
          </cell>
          <cell r="B341" t="str">
            <v>Produkt</v>
          </cell>
          <cell r="C341" t="str">
            <v>ROAD Zateplený dres Colorado AMBITION X modrá</v>
          </cell>
          <cell r="D341" t="str">
            <v>K0788</v>
          </cell>
          <cell r="E341">
            <v>463.22</v>
          </cell>
          <cell r="F341" t="str">
            <v>AA-060</v>
          </cell>
          <cell r="G341" t="str">
            <v>AMBITION</v>
          </cell>
          <cell r="H341" t="str">
            <v>M</v>
          </cell>
          <cell r="I341" t="str">
            <v>MS-01</v>
          </cell>
          <cell r="J341" t="str">
            <v/>
          </cell>
          <cell r="K341">
            <v>11</v>
          </cell>
          <cell r="L341" t="str">
            <v>61103091</v>
          </cell>
          <cell r="M341" t="b">
            <v>0</v>
          </cell>
        </row>
        <row r="342">
          <cell r="A342" t="str">
            <v>2033-089X</v>
          </cell>
          <cell r="B342" t="str">
            <v>Produkt</v>
          </cell>
          <cell r="C342" t="str">
            <v>ROAD Zateplený dres Colorado AMBITION X šedá</v>
          </cell>
          <cell r="D342" t="str">
            <v>K0788</v>
          </cell>
          <cell r="E342">
            <v>463.22</v>
          </cell>
          <cell r="F342" t="str">
            <v>AA-060</v>
          </cell>
          <cell r="G342" t="str">
            <v>AMBITION</v>
          </cell>
          <cell r="H342" t="str">
            <v>M</v>
          </cell>
          <cell r="I342" t="str">
            <v>MS-01</v>
          </cell>
          <cell r="J342" t="str">
            <v/>
          </cell>
          <cell r="K342">
            <v>11</v>
          </cell>
          <cell r="L342" t="str">
            <v>61103091</v>
          </cell>
          <cell r="M342" t="b">
            <v>0</v>
          </cell>
        </row>
        <row r="343">
          <cell r="A343" t="str">
            <v>2034-024X</v>
          </cell>
          <cell r="B343" t="str">
            <v>Produkt</v>
          </cell>
          <cell r="C343" t="str">
            <v>ROAD Zateplený dres DL. rukáv PASSION X5 | bílý</v>
          </cell>
          <cell r="D343" t="str">
            <v>K1392</v>
          </cell>
          <cell r="E343">
            <v>509.86333000000002</v>
          </cell>
          <cell r="F343" t="str">
            <v>AA-060</v>
          </cell>
          <cell r="G343" t="str">
            <v>PASSION</v>
          </cell>
          <cell r="H343" t="str">
            <v>M</v>
          </cell>
          <cell r="I343" t="str">
            <v>MS-12</v>
          </cell>
          <cell r="J343" t="str">
            <v/>
          </cell>
          <cell r="K343">
            <v>11</v>
          </cell>
          <cell r="L343" t="str">
            <v>61103091</v>
          </cell>
          <cell r="M343" t="b">
            <v>0</v>
          </cell>
        </row>
        <row r="344">
          <cell r="A344" t="str">
            <v>2034-035X</v>
          </cell>
          <cell r="B344" t="str">
            <v>Produkt</v>
          </cell>
          <cell r="C344" t="str">
            <v>LADY Zateplený dres DL. rukáv PASSION X5 | neon</v>
          </cell>
          <cell r="D344" t="str">
            <v>K1399</v>
          </cell>
          <cell r="E344">
            <v>611.9</v>
          </cell>
          <cell r="F344" t="str">
            <v>AA-060</v>
          </cell>
          <cell r="G344" t="str">
            <v>PASSION</v>
          </cell>
          <cell r="H344" t="str">
            <v>L</v>
          </cell>
          <cell r="I344" t="str">
            <v>LS-12</v>
          </cell>
          <cell r="J344" t="str">
            <v/>
          </cell>
          <cell r="K344">
            <v>11</v>
          </cell>
          <cell r="L344" t="str">
            <v>61103099</v>
          </cell>
          <cell r="M344" t="b">
            <v>0</v>
          </cell>
        </row>
        <row r="345">
          <cell r="A345" t="str">
            <v>2034-053X</v>
          </cell>
          <cell r="B345" t="str">
            <v>Produkt</v>
          </cell>
          <cell r="C345" t="str">
            <v>WOMEN Zateplený dres DL. rukáv PASSION X7 | bílý</v>
          </cell>
          <cell r="D345" t="str">
            <v>K1683</v>
          </cell>
          <cell r="E345">
            <v>622.25786000000005</v>
          </cell>
          <cell r="F345" t="str">
            <v>AA-060</v>
          </cell>
          <cell r="G345" t="str">
            <v>PASSION</v>
          </cell>
          <cell r="H345" t="str">
            <v>L</v>
          </cell>
          <cell r="I345" t="str">
            <v>LS-12</v>
          </cell>
          <cell r="J345" t="str">
            <v/>
          </cell>
          <cell r="K345">
            <v>11</v>
          </cell>
          <cell r="L345" t="str">
            <v>61103099</v>
          </cell>
          <cell r="M345" t="b">
            <v>0</v>
          </cell>
        </row>
        <row r="346">
          <cell r="A346" t="str">
            <v>2034-081X</v>
          </cell>
          <cell r="B346" t="str">
            <v>Produkt</v>
          </cell>
          <cell r="C346" t="str">
            <v>PASSION Z1 | Dres dl.rukáv | antracit | M</v>
          </cell>
          <cell r="D346" t="str">
            <v>K2052</v>
          </cell>
          <cell r="E346">
            <v>557.78665000000001</v>
          </cell>
          <cell r="F346" t="str">
            <v>AA-060</v>
          </cell>
          <cell r="G346" t="str">
            <v>PASSION</v>
          </cell>
          <cell r="H346" t="str">
            <v>M</v>
          </cell>
          <cell r="I346" t="str">
            <v>MS-13</v>
          </cell>
          <cell r="J346" t="str">
            <v/>
          </cell>
          <cell r="K346">
            <v>11</v>
          </cell>
          <cell r="L346" t="str">
            <v>61103091</v>
          </cell>
          <cell r="M346" t="b">
            <v>0</v>
          </cell>
        </row>
        <row r="347">
          <cell r="A347" t="str">
            <v>2034-082X</v>
          </cell>
          <cell r="B347" t="str">
            <v>Produkt</v>
          </cell>
          <cell r="C347" t="str">
            <v>PASSION Z1 | Dres dl.rukáv |  šedý | M</v>
          </cell>
          <cell r="D347" t="str">
            <v>K2052</v>
          </cell>
          <cell r="E347">
            <v>554.32000000000005</v>
          </cell>
          <cell r="F347" t="str">
            <v>AA-060</v>
          </cell>
          <cell r="G347" t="str">
            <v>PASSION</v>
          </cell>
          <cell r="H347" t="str">
            <v>M</v>
          </cell>
          <cell r="I347" t="str">
            <v>MS-13</v>
          </cell>
          <cell r="J347" t="str">
            <v/>
          </cell>
          <cell r="K347">
            <v>11</v>
          </cell>
          <cell r="L347" t="str">
            <v>61103091</v>
          </cell>
          <cell r="M347" t="b">
            <v>0</v>
          </cell>
        </row>
        <row r="348">
          <cell r="A348" t="str">
            <v>2034-083X</v>
          </cell>
          <cell r="B348" t="str">
            <v>Produkt</v>
          </cell>
          <cell r="C348" t="str">
            <v>PASSION Z1 | Dres dl.rukáv | tmavě modrý | M</v>
          </cell>
          <cell r="D348" t="str">
            <v>K2052</v>
          </cell>
          <cell r="E348">
            <v>567.77058</v>
          </cell>
          <cell r="F348" t="str">
            <v>AA-060</v>
          </cell>
          <cell r="G348" t="str">
            <v>PASSION</v>
          </cell>
          <cell r="H348" t="str">
            <v>M</v>
          </cell>
          <cell r="I348" t="str">
            <v>MS-13</v>
          </cell>
          <cell r="J348" t="str">
            <v/>
          </cell>
          <cell r="K348">
            <v>11</v>
          </cell>
          <cell r="L348" t="str">
            <v>61103091</v>
          </cell>
          <cell r="M348" t="b">
            <v>0</v>
          </cell>
        </row>
        <row r="349">
          <cell r="A349" t="str">
            <v>2034-084X</v>
          </cell>
          <cell r="B349" t="str">
            <v>Produkt</v>
          </cell>
          <cell r="C349" t="str">
            <v>PASSION Z1 | Dres dl.rukáv | bordó | M</v>
          </cell>
          <cell r="D349" t="str">
            <v>K2052</v>
          </cell>
          <cell r="E349">
            <v>618.25041999999996</v>
          </cell>
          <cell r="F349" t="str">
            <v>AA-060</v>
          </cell>
          <cell r="G349" t="str">
            <v>PASSION</v>
          </cell>
          <cell r="H349" t="str">
            <v>M</v>
          </cell>
          <cell r="I349" t="str">
            <v>MS-13</v>
          </cell>
          <cell r="J349" t="str">
            <v/>
          </cell>
          <cell r="K349">
            <v>11</v>
          </cell>
          <cell r="L349" t="str">
            <v>61103091</v>
          </cell>
          <cell r="M349" t="b">
            <v>0</v>
          </cell>
        </row>
        <row r="350">
          <cell r="A350" t="str">
            <v>2034-085X</v>
          </cell>
          <cell r="B350" t="str">
            <v>Produkt</v>
          </cell>
          <cell r="C350" t="str">
            <v>PASSION Z1 | Dres dl.rukáv | khaki | M</v>
          </cell>
          <cell r="D350" t="str">
            <v>K2052</v>
          </cell>
          <cell r="E350">
            <v>544.86775</v>
          </cell>
          <cell r="F350" t="str">
            <v>AA-060</v>
          </cell>
          <cell r="G350" t="str">
            <v>PASSION</v>
          </cell>
          <cell r="H350" t="str">
            <v>M</v>
          </cell>
          <cell r="I350" t="str">
            <v>MS-13</v>
          </cell>
          <cell r="J350" t="str">
            <v/>
          </cell>
          <cell r="K350">
            <v>11</v>
          </cell>
          <cell r="L350" t="str">
            <v>61103091</v>
          </cell>
          <cell r="M350" t="b">
            <v>0</v>
          </cell>
        </row>
        <row r="351">
          <cell r="A351" t="str">
            <v>2034-091X</v>
          </cell>
          <cell r="B351" t="str">
            <v>Produkt</v>
          </cell>
          <cell r="C351" t="str">
            <v>PASSION Z1 | Dres dl.rukáv | antracit | W</v>
          </cell>
          <cell r="D351" t="str">
            <v>K2087</v>
          </cell>
          <cell r="E351">
            <v>533.11269000000004</v>
          </cell>
          <cell r="F351" t="str">
            <v>AA-060</v>
          </cell>
          <cell r="G351" t="str">
            <v>PASSION</v>
          </cell>
          <cell r="H351" t="str">
            <v>L</v>
          </cell>
          <cell r="I351" t="str">
            <v>LS-12</v>
          </cell>
          <cell r="J351" t="str">
            <v/>
          </cell>
          <cell r="K351">
            <v>11</v>
          </cell>
          <cell r="L351" t="str">
            <v>61103099</v>
          </cell>
          <cell r="M351" t="b">
            <v>0</v>
          </cell>
        </row>
        <row r="352">
          <cell r="A352" t="str">
            <v>2034-092X</v>
          </cell>
          <cell r="B352" t="str">
            <v>Produkt</v>
          </cell>
          <cell r="C352" t="str">
            <v>PASSION Z1 | Dres dl.rukáv | stříbrný | W</v>
          </cell>
          <cell r="D352" t="str">
            <v>K2087</v>
          </cell>
          <cell r="E352">
            <v>568.33438000000001</v>
          </cell>
          <cell r="F352" t="str">
            <v>AA-060</v>
          </cell>
          <cell r="G352" t="str">
            <v>PASSION</v>
          </cell>
          <cell r="H352" t="str">
            <v>L</v>
          </cell>
          <cell r="I352" t="str">
            <v>LS-12</v>
          </cell>
          <cell r="J352" t="str">
            <v/>
          </cell>
          <cell r="K352">
            <v>11</v>
          </cell>
          <cell r="L352" t="str">
            <v>61103099</v>
          </cell>
          <cell r="M352" t="b">
            <v>0</v>
          </cell>
        </row>
        <row r="353">
          <cell r="A353" t="str">
            <v>2034-094X</v>
          </cell>
          <cell r="B353" t="str">
            <v>Produkt</v>
          </cell>
          <cell r="C353" t="str">
            <v>PASSION Z1 | Dres dl.rukáv | bordó | W</v>
          </cell>
          <cell r="D353" t="str">
            <v>K2087</v>
          </cell>
          <cell r="E353">
            <v>530.87311</v>
          </cell>
          <cell r="F353" t="str">
            <v>AA-060</v>
          </cell>
          <cell r="G353" t="str">
            <v>PASSION</v>
          </cell>
          <cell r="H353" t="str">
            <v>L</v>
          </cell>
          <cell r="I353" t="str">
            <v>LS-12</v>
          </cell>
          <cell r="J353" t="str">
            <v/>
          </cell>
          <cell r="K353">
            <v>11</v>
          </cell>
          <cell r="L353" t="str">
            <v>61103099</v>
          </cell>
          <cell r="M353" t="b">
            <v>0</v>
          </cell>
        </row>
        <row r="354">
          <cell r="A354" t="str">
            <v>2035-041X</v>
          </cell>
          <cell r="B354" t="str">
            <v>Produkt</v>
          </cell>
          <cell r="C354" t="str">
            <v>RAINMEM Z | Dres DL. rukáv | černý | M</v>
          </cell>
          <cell r="D354" t="str">
            <v>K1689</v>
          </cell>
          <cell r="E354">
            <v>810.56840999999997</v>
          </cell>
          <cell r="F354" t="str">
            <v>AA-060</v>
          </cell>
          <cell r="G354" t="str">
            <v>RAINMEM Z</v>
          </cell>
          <cell r="H354" t="str">
            <v>M</v>
          </cell>
          <cell r="I354" t="str">
            <v>MS-13</v>
          </cell>
          <cell r="J354" t="str">
            <v/>
          </cell>
          <cell r="K354">
            <v>11</v>
          </cell>
          <cell r="L354" t="str">
            <v>61103091</v>
          </cell>
          <cell r="M354" t="b">
            <v>0</v>
          </cell>
        </row>
        <row r="355">
          <cell r="A355" t="str">
            <v>2041-141X</v>
          </cell>
          <cell r="B355" t="str">
            <v>Produkt</v>
          </cell>
          <cell r="C355" t="str">
            <v>W&amp;W Bunda HiVis X4 | neon</v>
          </cell>
          <cell r="D355" t="str">
            <v>K1036</v>
          </cell>
          <cell r="E355">
            <v>4381.1499999999996</v>
          </cell>
          <cell r="F355" t="str">
            <v>AA-090</v>
          </cell>
          <cell r="G355" t="str">
            <v>HiViS X4</v>
          </cell>
          <cell r="H355" t="str">
            <v>M</v>
          </cell>
          <cell r="I355" t="str">
            <v>MS-12</v>
          </cell>
          <cell r="J355" t="str">
            <v/>
          </cell>
          <cell r="K355">
            <v>11</v>
          </cell>
          <cell r="L355" t="str">
            <v>61013090</v>
          </cell>
          <cell r="M355" t="b">
            <v>0</v>
          </cell>
        </row>
        <row r="356">
          <cell r="A356" t="str">
            <v>2042-081X</v>
          </cell>
          <cell r="B356" t="str">
            <v>Produkt</v>
          </cell>
          <cell r="C356" t="str">
            <v>MOTION Z | Membránová bunda | černá | M</v>
          </cell>
          <cell r="D356" t="str">
            <v>K1482</v>
          </cell>
          <cell r="E356">
            <v>927.77841000000001</v>
          </cell>
          <cell r="F356" t="str">
            <v>AA-090</v>
          </cell>
          <cell r="G356" t="str">
            <v>MOTION Z</v>
          </cell>
          <cell r="H356" t="str">
            <v>M</v>
          </cell>
          <cell r="I356" t="str">
            <v>MS-12</v>
          </cell>
          <cell r="J356" t="str">
            <v/>
          </cell>
          <cell r="K356">
            <v>11</v>
          </cell>
          <cell r="L356" t="str">
            <v>61013090</v>
          </cell>
          <cell r="M356" t="b">
            <v>0</v>
          </cell>
        </row>
        <row r="357">
          <cell r="A357" t="str">
            <v>2042-084X</v>
          </cell>
          <cell r="B357" t="str">
            <v>Produkt</v>
          </cell>
          <cell r="C357" t="str">
            <v>MOTION Z | Membránová bunda | modrá/růžová | M</v>
          </cell>
          <cell r="D357" t="str">
            <v>K1482</v>
          </cell>
          <cell r="E357">
            <v>885.83267999999998</v>
          </cell>
          <cell r="F357" t="str">
            <v>AA-090</v>
          </cell>
          <cell r="G357" t="str">
            <v>MOTION Z</v>
          </cell>
          <cell r="H357" t="str">
            <v>M</v>
          </cell>
          <cell r="I357" t="str">
            <v>MS-12</v>
          </cell>
          <cell r="J357" t="str">
            <v/>
          </cell>
          <cell r="K357">
            <v>11</v>
          </cell>
          <cell r="L357" t="str">
            <v>61013090</v>
          </cell>
          <cell r="M357" t="b">
            <v>0</v>
          </cell>
        </row>
        <row r="358">
          <cell r="A358" t="str">
            <v>2042-085X</v>
          </cell>
          <cell r="B358" t="str">
            <v>Produkt</v>
          </cell>
          <cell r="C358" t="str">
            <v>MOTION Z | Membránová bunda | modrá/červená | M</v>
          </cell>
          <cell r="D358" t="str">
            <v>K1482</v>
          </cell>
          <cell r="E358">
            <v>875.88761999999997</v>
          </cell>
          <cell r="F358" t="str">
            <v>AA-090</v>
          </cell>
          <cell r="G358" t="str">
            <v>MOTION Z</v>
          </cell>
          <cell r="H358" t="str">
            <v>M</v>
          </cell>
          <cell r="I358" t="str">
            <v>MS-12</v>
          </cell>
          <cell r="J358" t="str">
            <v/>
          </cell>
          <cell r="K358">
            <v>11</v>
          </cell>
          <cell r="L358" t="str">
            <v>61013090</v>
          </cell>
          <cell r="M358" t="b">
            <v>0</v>
          </cell>
        </row>
        <row r="359">
          <cell r="A359" t="str">
            <v>2042-086X</v>
          </cell>
          <cell r="B359" t="str">
            <v>Produkt</v>
          </cell>
          <cell r="C359" t="str">
            <v>MOTION Z | Membránová bunda | černá/modrá | M</v>
          </cell>
          <cell r="D359" t="str">
            <v>K1482</v>
          </cell>
          <cell r="E359">
            <v>937.09671000000003</v>
          </cell>
          <cell r="F359" t="str">
            <v>AA-090</v>
          </cell>
          <cell r="G359" t="str">
            <v>MOTION Z</v>
          </cell>
          <cell r="H359" t="str">
            <v>M</v>
          </cell>
          <cell r="I359" t="str">
            <v>MS-12</v>
          </cell>
          <cell r="J359" t="str">
            <v/>
          </cell>
          <cell r="K359">
            <v>11</v>
          </cell>
          <cell r="L359" t="str">
            <v>61013090</v>
          </cell>
          <cell r="M359" t="b">
            <v>0</v>
          </cell>
        </row>
        <row r="360">
          <cell r="A360" t="str">
            <v>2042-091X</v>
          </cell>
          <cell r="B360" t="str">
            <v>Produkt</v>
          </cell>
          <cell r="C360" t="str">
            <v>MOTION Z | Membránová bunda | šedá | W</v>
          </cell>
          <cell r="D360" t="str">
            <v>K1540</v>
          </cell>
          <cell r="E360">
            <v>846.29462000000001</v>
          </cell>
          <cell r="F360" t="str">
            <v>AA-090</v>
          </cell>
          <cell r="G360" t="str">
            <v>MOTION Z</v>
          </cell>
          <cell r="H360" t="str">
            <v>L</v>
          </cell>
          <cell r="I360" t="str">
            <v>LS-12</v>
          </cell>
          <cell r="J360" t="str">
            <v/>
          </cell>
          <cell r="K360">
            <v>11</v>
          </cell>
          <cell r="L360" t="str">
            <v>61023090</v>
          </cell>
          <cell r="M360" t="b">
            <v>0</v>
          </cell>
        </row>
        <row r="361">
          <cell r="A361" t="str">
            <v>2042-094X</v>
          </cell>
          <cell r="B361" t="str">
            <v>Produkt</v>
          </cell>
          <cell r="C361" t="str">
            <v>MOTION Z | Membránová bunda | černá/růžová | W</v>
          </cell>
          <cell r="D361" t="str">
            <v>K1540</v>
          </cell>
          <cell r="E361">
            <v>831.23500000000001</v>
          </cell>
          <cell r="F361" t="str">
            <v>AA-090</v>
          </cell>
          <cell r="G361" t="str">
            <v>MOTION Z</v>
          </cell>
          <cell r="H361" t="str">
            <v>L</v>
          </cell>
          <cell r="I361" t="str">
            <v>LS-12</v>
          </cell>
          <cell r="J361" t="str">
            <v/>
          </cell>
          <cell r="K361">
            <v>11</v>
          </cell>
          <cell r="L361" t="str">
            <v>61023090</v>
          </cell>
          <cell r="M361" t="b">
            <v>0</v>
          </cell>
        </row>
        <row r="362">
          <cell r="A362" t="str">
            <v>2042-221X</v>
          </cell>
          <cell r="B362" t="str">
            <v>Produkt</v>
          </cell>
          <cell r="C362" t="str">
            <v>MOTION Z2 | Membránová bunda | šedá | M</v>
          </cell>
          <cell r="D362" t="str">
            <v>K1482</v>
          </cell>
          <cell r="E362">
            <v>920.14</v>
          </cell>
          <cell r="F362" t="str">
            <v>AA-090</v>
          </cell>
          <cell r="G362" t="str">
            <v>MOTION</v>
          </cell>
          <cell r="H362" t="str">
            <v>M</v>
          </cell>
          <cell r="I362" t="str">
            <v>MS-12</v>
          </cell>
          <cell r="J362" t="str">
            <v/>
          </cell>
          <cell r="K362">
            <v>11</v>
          </cell>
          <cell r="L362" t="str">
            <v>61013090</v>
          </cell>
          <cell r="M362" t="b">
            <v>0</v>
          </cell>
        </row>
        <row r="363">
          <cell r="A363" t="str">
            <v>2042-223X</v>
          </cell>
          <cell r="B363" t="str">
            <v>Produkt</v>
          </cell>
          <cell r="C363" t="str">
            <v>MOTION Z2 | Membránová bunda | červená | M</v>
          </cell>
          <cell r="D363" t="str">
            <v>K1482</v>
          </cell>
          <cell r="E363">
            <v>936.03</v>
          </cell>
          <cell r="F363" t="str">
            <v>AA-090</v>
          </cell>
          <cell r="G363" t="str">
            <v>MOTION</v>
          </cell>
          <cell r="H363" t="str">
            <v>M</v>
          </cell>
          <cell r="I363" t="str">
            <v>MS-12</v>
          </cell>
          <cell r="J363" t="str">
            <v/>
          </cell>
          <cell r="K363">
            <v>11</v>
          </cell>
          <cell r="L363" t="str">
            <v>61013090</v>
          </cell>
          <cell r="M363" t="b">
            <v>0</v>
          </cell>
        </row>
        <row r="364">
          <cell r="A364" t="str">
            <v>2042-224X</v>
          </cell>
          <cell r="B364" t="str">
            <v>Produkt</v>
          </cell>
          <cell r="C364" t="str">
            <v>MOTION Z2 | Membránová bunda | modrá | M</v>
          </cell>
          <cell r="D364" t="str">
            <v>K1482</v>
          </cell>
          <cell r="E364">
            <v>899.70699999999999</v>
          </cell>
          <cell r="F364" t="str">
            <v>AA-090</v>
          </cell>
          <cell r="G364" t="str">
            <v>MOTION</v>
          </cell>
          <cell r="H364" t="str">
            <v>M</v>
          </cell>
          <cell r="I364" t="str">
            <v>MS-12</v>
          </cell>
          <cell r="J364" t="str">
            <v/>
          </cell>
          <cell r="K364">
            <v>11</v>
          </cell>
          <cell r="L364" t="str">
            <v>61013090</v>
          </cell>
          <cell r="M364" t="b">
            <v>0</v>
          </cell>
        </row>
        <row r="365">
          <cell r="A365" t="str">
            <v>2042-225X</v>
          </cell>
          <cell r="B365" t="str">
            <v>Produkt</v>
          </cell>
          <cell r="C365" t="str">
            <v>MOTION Z2 | Membránová bunda |zelená | M</v>
          </cell>
          <cell r="D365" t="str">
            <v>K1482</v>
          </cell>
          <cell r="E365">
            <v>936.03</v>
          </cell>
          <cell r="F365" t="str">
            <v>AA-090</v>
          </cell>
          <cell r="G365" t="str">
            <v>MOTION</v>
          </cell>
          <cell r="H365" t="str">
            <v>M</v>
          </cell>
          <cell r="I365" t="str">
            <v>MS-12</v>
          </cell>
          <cell r="J365" t="str">
            <v/>
          </cell>
          <cell r="K365">
            <v>11</v>
          </cell>
          <cell r="L365" t="str">
            <v>61013090</v>
          </cell>
          <cell r="M365" t="b">
            <v>0</v>
          </cell>
        </row>
        <row r="366">
          <cell r="A366" t="str">
            <v>2042-251X</v>
          </cell>
          <cell r="B366" t="str">
            <v>Produkt</v>
          </cell>
          <cell r="C366" t="str">
            <v>MOTION Z2 | Membránová bunda | šedá | W</v>
          </cell>
          <cell r="D366" t="str">
            <v>K1540</v>
          </cell>
          <cell r="E366">
            <v>849.57</v>
          </cell>
          <cell r="F366" t="str">
            <v>AA-090</v>
          </cell>
          <cell r="G366" t="str">
            <v>MOTION</v>
          </cell>
          <cell r="H366" t="str">
            <v>L</v>
          </cell>
          <cell r="I366" t="str">
            <v>LS-12</v>
          </cell>
          <cell r="J366" t="str">
            <v/>
          </cell>
          <cell r="K366">
            <v>11</v>
          </cell>
          <cell r="L366" t="str">
            <v>61023090</v>
          </cell>
          <cell r="M366" t="b">
            <v>0</v>
          </cell>
        </row>
        <row r="367">
          <cell r="A367" t="str">
            <v>2042-253X</v>
          </cell>
          <cell r="B367" t="str">
            <v>Produkt</v>
          </cell>
          <cell r="C367" t="str">
            <v>MOTION Z2 | Membránová bunda | růžová | W</v>
          </cell>
          <cell r="D367" t="str">
            <v>K1540</v>
          </cell>
          <cell r="E367">
            <v>870.61</v>
          </cell>
          <cell r="F367" t="str">
            <v>AA-090</v>
          </cell>
          <cell r="G367" t="str">
            <v>MOTION</v>
          </cell>
          <cell r="H367" t="str">
            <v>L</v>
          </cell>
          <cell r="I367" t="str">
            <v>LS-12</v>
          </cell>
          <cell r="J367" t="str">
            <v/>
          </cell>
          <cell r="K367">
            <v>11</v>
          </cell>
          <cell r="L367" t="str">
            <v>61023090</v>
          </cell>
          <cell r="M367" t="b">
            <v>0</v>
          </cell>
        </row>
        <row r="368">
          <cell r="A368" t="str">
            <v>2042-256X</v>
          </cell>
          <cell r="B368" t="str">
            <v>Produkt</v>
          </cell>
          <cell r="C368" t="str">
            <v>MOTION Z2 | Membránová bunda | modrá | W</v>
          </cell>
          <cell r="D368" t="str">
            <v>K1540</v>
          </cell>
          <cell r="E368">
            <v>845.47900000000004</v>
          </cell>
          <cell r="F368" t="str">
            <v>AA-090</v>
          </cell>
          <cell r="G368" t="str">
            <v>MOTION</v>
          </cell>
          <cell r="H368" t="str">
            <v>L</v>
          </cell>
          <cell r="I368" t="str">
            <v>LS-12</v>
          </cell>
          <cell r="J368" t="str">
            <v/>
          </cell>
          <cell r="K368">
            <v>11</v>
          </cell>
          <cell r="L368" t="str">
            <v>61023090</v>
          </cell>
          <cell r="M368" t="b">
            <v>0</v>
          </cell>
        </row>
        <row r="369">
          <cell r="A369" t="str">
            <v>2043-011X</v>
          </cell>
          <cell r="B369" t="str">
            <v>Produkt</v>
          </cell>
          <cell r="C369" t="str">
            <v>W&amp;W Zimní bunda Titan X4 | červená</v>
          </cell>
          <cell r="D369" t="str">
            <v>K1048</v>
          </cell>
          <cell r="E369">
            <v>768.62</v>
          </cell>
          <cell r="F369" t="str">
            <v>AA-090</v>
          </cell>
          <cell r="G369" t="str">
            <v>TITAN X4</v>
          </cell>
          <cell r="H369" t="str">
            <v>M</v>
          </cell>
          <cell r="I369" t="str">
            <v>MS-12</v>
          </cell>
          <cell r="J369" t="str">
            <v/>
          </cell>
          <cell r="K369">
            <v>11</v>
          </cell>
          <cell r="L369" t="str">
            <v>61013090</v>
          </cell>
          <cell r="M369" t="b">
            <v>0</v>
          </cell>
        </row>
        <row r="370">
          <cell r="A370" t="str">
            <v>2043-012X</v>
          </cell>
          <cell r="B370" t="str">
            <v>Produkt</v>
          </cell>
          <cell r="C370" t="str">
            <v>W&amp;W Zimní bunda Titan X4 | modrá</v>
          </cell>
          <cell r="D370" t="str">
            <v>K1048</v>
          </cell>
          <cell r="E370">
            <v>768.62</v>
          </cell>
          <cell r="F370" t="str">
            <v>AA-090</v>
          </cell>
          <cell r="G370" t="str">
            <v>TITAN X4</v>
          </cell>
          <cell r="H370" t="str">
            <v>M</v>
          </cell>
          <cell r="I370" t="str">
            <v>MS-12</v>
          </cell>
          <cell r="J370" t="str">
            <v/>
          </cell>
          <cell r="K370">
            <v>11</v>
          </cell>
          <cell r="L370" t="str">
            <v>61013090</v>
          </cell>
          <cell r="M370" t="b">
            <v>0</v>
          </cell>
        </row>
        <row r="371">
          <cell r="A371" t="str">
            <v>2043-035X</v>
          </cell>
          <cell r="B371" t="str">
            <v>Produkt</v>
          </cell>
          <cell r="C371" t="str">
            <v>W&amp;W Zimní bunda Titan X6 | červená</v>
          </cell>
          <cell r="D371" t="str">
            <v>K1543</v>
          </cell>
          <cell r="E371">
            <v>813.49</v>
          </cell>
          <cell r="F371" t="str">
            <v>AA-090</v>
          </cell>
          <cell r="G371" t="str">
            <v>TITAN X6</v>
          </cell>
          <cell r="H371" t="str">
            <v>M</v>
          </cell>
          <cell r="I371" t="str">
            <v>MS-12</v>
          </cell>
          <cell r="J371" t="str">
            <v/>
          </cell>
          <cell r="K371">
            <v>11</v>
          </cell>
          <cell r="L371" t="str">
            <v>61013090</v>
          </cell>
          <cell r="M371" t="b">
            <v>0</v>
          </cell>
        </row>
        <row r="372">
          <cell r="A372" t="str">
            <v>2043-036X</v>
          </cell>
          <cell r="B372" t="str">
            <v>Produkt</v>
          </cell>
          <cell r="C372" t="str">
            <v>W&amp;W Zimní bunda Titan X6 | fluo/bílá</v>
          </cell>
          <cell r="D372" t="str">
            <v>K1543</v>
          </cell>
          <cell r="E372">
            <v>813.49</v>
          </cell>
          <cell r="F372" t="str">
            <v>AA-090</v>
          </cell>
          <cell r="G372" t="str">
            <v>TITAN X6</v>
          </cell>
          <cell r="H372" t="str">
            <v>M</v>
          </cell>
          <cell r="I372" t="str">
            <v>MS-12</v>
          </cell>
          <cell r="J372" t="str">
            <v/>
          </cell>
          <cell r="K372">
            <v>11</v>
          </cell>
          <cell r="L372" t="str">
            <v>61013090</v>
          </cell>
          <cell r="M372" t="b">
            <v>0</v>
          </cell>
        </row>
        <row r="373">
          <cell r="A373" t="str">
            <v>2043-037X</v>
          </cell>
          <cell r="B373" t="str">
            <v>Produkt</v>
          </cell>
          <cell r="C373" t="str">
            <v>W&amp;W Zimní bunda Titan X6 | fluo/černá</v>
          </cell>
          <cell r="D373" t="str">
            <v>K1543</v>
          </cell>
          <cell r="E373">
            <v>813.49</v>
          </cell>
          <cell r="F373" t="str">
            <v>AA-090</v>
          </cell>
          <cell r="G373" t="str">
            <v>TITAN X6</v>
          </cell>
          <cell r="H373" t="str">
            <v>M</v>
          </cell>
          <cell r="I373" t="str">
            <v>MS-12</v>
          </cell>
          <cell r="J373" t="str">
            <v/>
          </cell>
          <cell r="K373">
            <v>11</v>
          </cell>
          <cell r="L373" t="str">
            <v>61013090</v>
          </cell>
          <cell r="M373" t="b">
            <v>0</v>
          </cell>
        </row>
        <row r="374">
          <cell r="A374" t="str">
            <v>2043-043X</v>
          </cell>
          <cell r="B374" t="str">
            <v>Produkt</v>
          </cell>
          <cell r="C374" t="str">
            <v>LADY Zimní bunda TITAN X6 | růžová</v>
          </cell>
          <cell r="D374" t="str">
            <v>K1547</v>
          </cell>
          <cell r="E374">
            <v>790.01</v>
          </cell>
          <cell r="F374" t="str">
            <v>AA-090</v>
          </cell>
          <cell r="G374" t="str">
            <v>TITAN X6</v>
          </cell>
          <cell r="H374" t="str">
            <v>L</v>
          </cell>
          <cell r="I374" t="str">
            <v>LS-12</v>
          </cell>
          <cell r="J374" t="str">
            <v/>
          </cell>
          <cell r="K374">
            <v>11</v>
          </cell>
          <cell r="L374" t="str">
            <v>61023090</v>
          </cell>
          <cell r="M374" t="b">
            <v>0</v>
          </cell>
        </row>
        <row r="375">
          <cell r="A375" t="str">
            <v>2043-045X</v>
          </cell>
          <cell r="B375" t="str">
            <v>Produkt</v>
          </cell>
          <cell r="C375" t="str">
            <v>LADY Zimní bunda TITAN X6 | červená</v>
          </cell>
          <cell r="D375" t="str">
            <v>K1547</v>
          </cell>
          <cell r="E375">
            <v>790.01</v>
          </cell>
          <cell r="F375" t="str">
            <v>AA-090</v>
          </cell>
          <cell r="G375" t="str">
            <v>TITAN X6</v>
          </cell>
          <cell r="H375" t="str">
            <v>L</v>
          </cell>
          <cell r="I375" t="str">
            <v>LS-12</v>
          </cell>
          <cell r="J375" t="str">
            <v/>
          </cell>
          <cell r="K375">
            <v>11</v>
          </cell>
          <cell r="L375" t="str">
            <v>61023090</v>
          </cell>
          <cell r="M375" t="b">
            <v>0</v>
          </cell>
        </row>
        <row r="376">
          <cell r="A376" t="str">
            <v>2043-061X</v>
          </cell>
          <cell r="B376" t="str">
            <v>Produkt</v>
          </cell>
          <cell r="C376" t="str">
            <v>LADY Zimní bunda TITAN X4 | červená</v>
          </cell>
          <cell r="D376" t="str">
            <v>K1052</v>
          </cell>
          <cell r="E376">
            <v>730.78</v>
          </cell>
          <cell r="F376" t="str">
            <v>AA-090</v>
          </cell>
          <cell r="G376" t="str">
            <v>TITAN X4</v>
          </cell>
          <cell r="H376" t="str">
            <v>L</v>
          </cell>
          <cell r="I376" t="str">
            <v>LS-12</v>
          </cell>
          <cell r="J376" t="str">
            <v/>
          </cell>
          <cell r="K376">
            <v>11</v>
          </cell>
          <cell r="L376" t="str">
            <v>61023090</v>
          </cell>
          <cell r="M376" t="b">
            <v>0</v>
          </cell>
        </row>
        <row r="377">
          <cell r="A377" t="str">
            <v>2043-062X</v>
          </cell>
          <cell r="B377" t="str">
            <v>Produkt</v>
          </cell>
          <cell r="C377" t="str">
            <v>LADY Zimní bunda TITAN X4 | aqua</v>
          </cell>
          <cell r="D377" t="str">
            <v>K1052</v>
          </cell>
          <cell r="E377">
            <v>730.78</v>
          </cell>
          <cell r="F377" t="str">
            <v>AA-090</v>
          </cell>
          <cell r="G377" t="str">
            <v>TITAN X4</v>
          </cell>
          <cell r="H377" t="str">
            <v>L</v>
          </cell>
          <cell r="I377" t="str">
            <v>LS-12</v>
          </cell>
          <cell r="J377" t="str">
            <v/>
          </cell>
          <cell r="K377">
            <v>11</v>
          </cell>
          <cell r="L377" t="str">
            <v>61023090</v>
          </cell>
          <cell r="M377" t="b">
            <v>0</v>
          </cell>
        </row>
        <row r="378">
          <cell r="A378" t="str">
            <v>2043-063X</v>
          </cell>
          <cell r="B378" t="str">
            <v>Produkt</v>
          </cell>
          <cell r="C378" t="str">
            <v>LADY Zimní bunda TITAN X4 | pink</v>
          </cell>
          <cell r="D378" t="str">
            <v>K1052</v>
          </cell>
          <cell r="E378">
            <v>730.78</v>
          </cell>
          <cell r="F378" t="str">
            <v>AA-090</v>
          </cell>
          <cell r="G378" t="str">
            <v>TITAN X4</v>
          </cell>
          <cell r="H378" t="str">
            <v>L</v>
          </cell>
          <cell r="I378" t="str">
            <v>LS-12</v>
          </cell>
          <cell r="J378" t="str">
            <v/>
          </cell>
          <cell r="K378">
            <v>11</v>
          </cell>
          <cell r="L378" t="str">
            <v>61023090</v>
          </cell>
          <cell r="M378" t="b">
            <v>0</v>
          </cell>
        </row>
        <row r="379">
          <cell r="A379" t="str">
            <v>2043-172X</v>
          </cell>
          <cell r="B379" t="str">
            <v>Produkt</v>
          </cell>
          <cell r="C379" t="str">
            <v>W&amp;W Bunda WIND&amp;WATER bell DENIM</v>
          </cell>
          <cell r="D379" t="str">
            <v/>
          </cell>
          <cell r="E379">
            <v>1055.19667</v>
          </cell>
          <cell r="F379" t="str">
            <v>AA-090</v>
          </cell>
          <cell r="G379" t="str">
            <v>DENIM</v>
          </cell>
          <cell r="H379" t="str">
            <v>M</v>
          </cell>
          <cell r="I379" t="str">
            <v>MS-01</v>
          </cell>
          <cell r="J379" t="str">
            <v/>
          </cell>
          <cell r="K379">
            <v>11</v>
          </cell>
          <cell r="L379" t="str">
            <v>61013090</v>
          </cell>
          <cell r="M379" t="b">
            <v>0</v>
          </cell>
        </row>
        <row r="380">
          <cell r="A380" t="str">
            <v>2043-234X</v>
          </cell>
          <cell r="B380" t="str">
            <v>Produkt</v>
          </cell>
          <cell r="C380" t="str">
            <v>LADY Zimní bunda SILUETE bílá</v>
          </cell>
          <cell r="D380" t="str">
            <v>K0615</v>
          </cell>
          <cell r="E380">
            <v>995.15</v>
          </cell>
          <cell r="F380" t="str">
            <v>AA-090</v>
          </cell>
          <cell r="G380" t="str">
            <v>SILUETE</v>
          </cell>
          <cell r="H380" t="str">
            <v>L</v>
          </cell>
          <cell r="I380" t="str">
            <v>LS-01</v>
          </cell>
          <cell r="J380" t="str">
            <v/>
          </cell>
          <cell r="K380">
            <v>11</v>
          </cell>
          <cell r="L380" t="str">
            <v>61023090</v>
          </cell>
          <cell r="M380" t="b">
            <v>0</v>
          </cell>
        </row>
        <row r="381">
          <cell r="A381" t="str">
            <v>2043-584X</v>
          </cell>
          <cell r="B381" t="str">
            <v>Produkt</v>
          </cell>
          <cell r="C381" t="str">
            <v>W&amp;W Zimní bunda AMBITION X bílá</v>
          </cell>
          <cell r="D381" t="str">
            <v>K0636</v>
          </cell>
          <cell r="E381">
            <v>1079.79</v>
          </cell>
          <cell r="F381" t="str">
            <v>AA-090</v>
          </cell>
          <cell r="G381" t="str">
            <v>AMBITION</v>
          </cell>
          <cell r="H381" t="str">
            <v>M</v>
          </cell>
          <cell r="I381" t="str">
            <v>MS-01</v>
          </cell>
          <cell r="J381" t="str">
            <v/>
          </cell>
          <cell r="K381">
            <v>11</v>
          </cell>
          <cell r="L381" t="str">
            <v>61013090</v>
          </cell>
          <cell r="M381" t="b">
            <v>0</v>
          </cell>
        </row>
        <row r="382">
          <cell r="A382" t="str">
            <v>2043-585X</v>
          </cell>
          <cell r="B382" t="str">
            <v>Produkt</v>
          </cell>
          <cell r="C382" t="str">
            <v>W&amp;W Zimní bunda AMBITION X modrá</v>
          </cell>
          <cell r="D382" t="str">
            <v>K0636</v>
          </cell>
          <cell r="E382">
            <v>1510.7727299999999</v>
          </cell>
          <cell r="F382" t="str">
            <v>AA-090</v>
          </cell>
          <cell r="G382" t="str">
            <v>AMBITION</v>
          </cell>
          <cell r="H382" t="str">
            <v>M</v>
          </cell>
          <cell r="I382" t="str">
            <v>MS-01</v>
          </cell>
          <cell r="J382" t="str">
            <v/>
          </cell>
          <cell r="K382">
            <v>11</v>
          </cell>
          <cell r="L382" t="str">
            <v>61013090</v>
          </cell>
          <cell r="M382" t="b">
            <v>0</v>
          </cell>
        </row>
        <row r="383">
          <cell r="A383" t="str">
            <v>2043-586X</v>
          </cell>
          <cell r="B383" t="str">
            <v>Produkt</v>
          </cell>
          <cell r="C383" t="str">
            <v>W&amp;W Zimní bunda AMBITION X zelená</v>
          </cell>
          <cell r="D383" t="str">
            <v>K0636</v>
          </cell>
          <cell r="E383">
            <v>1251.886</v>
          </cell>
          <cell r="F383" t="str">
            <v>AA-090</v>
          </cell>
          <cell r="G383" t="str">
            <v>AMBITION</v>
          </cell>
          <cell r="H383" t="str">
            <v>M</v>
          </cell>
          <cell r="I383" t="str">
            <v>MS-01</v>
          </cell>
          <cell r="J383" t="str">
            <v/>
          </cell>
          <cell r="K383">
            <v>11</v>
          </cell>
          <cell r="L383" t="str">
            <v>61013090</v>
          </cell>
          <cell r="M383" t="b">
            <v>0</v>
          </cell>
        </row>
        <row r="384">
          <cell r="A384" t="str">
            <v>2043-589X</v>
          </cell>
          <cell r="B384" t="str">
            <v>Produkt</v>
          </cell>
          <cell r="C384" t="str">
            <v>W&amp;W Zimní bunda AMBITION X šedá</v>
          </cell>
          <cell r="D384" t="str">
            <v>K0636</v>
          </cell>
          <cell r="E384">
            <v>1079.79</v>
          </cell>
          <cell r="F384" t="str">
            <v>AA-090</v>
          </cell>
          <cell r="G384" t="str">
            <v>AMBITION</v>
          </cell>
          <cell r="H384" t="str">
            <v>M</v>
          </cell>
          <cell r="I384" t="str">
            <v>MS-01</v>
          </cell>
          <cell r="J384" t="str">
            <v/>
          </cell>
          <cell r="K384">
            <v>11</v>
          </cell>
          <cell r="L384" t="str">
            <v>61013090</v>
          </cell>
          <cell r="M384" t="b">
            <v>0</v>
          </cell>
        </row>
        <row r="385">
          <cell r="A385" t="str">
            <v>2044-023X</v>
          </cell>
          <cell r="B385" t="str">
            <v>Produkt</v>
          </cell>
          <cell r="C385" t="str">
            <v>W&amp;W Bunda MISSION Light Titan12 | bílá</v>
          </cell>
          <cell r="D385" t="str">
            <v>K0902</v>
          </cell>
          <cell r="E385">
            <v>967.32</v>
          </cell>
          <cell r="F385" t="str">
            <v>AA-090</v>
          </cell>
          <cell r="G385" t="str">
            <v>TITAN</v>
          </cell>
          <cell r="H385" t="str">
            <v>M</v>
          </cell>
          <cell r="I385" t="str">
            <v>MS-12</v>
          </cell>
          <cell r="J385" t="str">
            <v/>
          </cell>
          <cell r="K385">
            <v>11</v>
          </cell>
          <cell r="L385" t="str">
            <v>61013090</v>
          </cell>
          <cell r="M385" t="b">
            <v>0</v>
          </cell>
        </row>
        <row r="386">
          <cell r="A386" t="str">
            <v>2044-026X</v>
          </cell>
          <cell r="B386" t="str">
            <v>Produkt</v>
          </cell>
          <cell r="C386" t="str">
            <v>W&amp;W Bunda MISSION Light Titan12 | červená</v>
          </cell>
          <cell r="D386" t="str">
            <v>K0902</v>
          </cell>
          <cell r="E386">
            <v>967.32</v>
          </cell>
          <cell r="F386" t="str">
            <v>AA-090</v>
          </cell>
          <cell r="G386" t="str">
            <v>TITAN</v>
          </cell>
          <cell r="H386" t="str">
            <v>M</v>
          </cell>
          <cell r="I386" t="str">
            <v>MS-12</v>
          </cell>
          <cell r="J386" t="str">
            <v/>
          </cell>
          <cell r="K386">
            <v>11</v>
          </cell>
          <cell r="L386" t="str">
            <v>61013090</v>
          </cell>
          <cell r="M386" t="b">
            <v>0</v>
          </cell>
        </row>
        <row r="387">
          <cell r="A387" t="str">
            <v>2044-035X</v>
          </cell>
          <cell r="B387" t="str">
            <v>Produkt</v>
          </cell>
          <cell r="C387" t="str">
            <v>W&amp;W Bunda MISSION Light Titan X6 | červená</v>
          </cell>
          <cell r="D387" t="str">
            <v>K1482</v>
          </cell>
          <cell r="E387">
            <v>942.56</v>
          </cell>
          <cell r="F387" t="str">
            <v>AA-090</v>
          </cell>
          <cell r="G387" t="str">
            <v>TITAN X6</v>
          </cell>
          <cell r="H387" t="str">
            <v>M</v>
          </cell>
          <cell r="I387" t="str">
            <v>MS-12</v>
          </cell>
          <cell r="J387" t="str">
            <v/>
          </cell>
          <cell r="K387">
            <v>11</v>
          </cell>
          <cell r="L387" t="str">
            <v>61013090</v>
          </cell>
          <cell r="M387" t="b">
            <v>0</v>
          </cell>
        </row>
        <row r="388">
          <cell r="A388" t="str">
            <v>2044-036X</v>
          </cell>
          <cell r="B388" t="str">
            <v>Produkt</v>
          </cell>
          <cell r="C388" t="str">
            <v>W&amp;W Bunda MISSION Light Titan X6 | fluo/bílá</v>
          </cell>
          <cell r="D388" t="str">
            <v>K1482</v>
          </cell>
          <cell r="E388">
            <v>942.56</v>
          </cell>
          <cell r="F388" t="str">
            <v>AA-090</v>
          </cell>
          <cell r="G388" t="str">
            <v>TITAN X6</v>
          </cell>
          <cell r="H388" t="str">
            <v>M</v>
          </cell>
          <cell r="I388" t="str">
            <v>MS-12</v>
          </cell>
          <cell r="J388" t="str">
            <v/>
          </cell>
          <cell r="K388">
            <v>11</v>
          </cell>
          <cell r="L388" t="str">
            <v>61013090</v>
          </cell>
          <cell r="M388" t="b">
            <v>0</v>
          </cell>
        </row>
        <row r="389">
          <cell r="A389" t="str">
            <v>2044-037X</v>
          </cell>
          <cell r="B389" t="str">
            <v>Produkt</v>
          </cell>
          <cell r="C389" t="str">
            <v>W&amp;W Bunda MISSION Light Titan X6 | fluo/černá</v>
          </cell>
          <cell r="D389" t="str">
            <v>K1482</v>
          </cell>
          <cell r="E389">
            <v>637.005</v>
          </cell>
          <cell r="F389" t="str">
            <v>AA-090</v>
          </cell>
          <cell r="G389" t="str">
            <v>TITAN X6</v>
          </cell>
          <cell r="H389" t="str">
            <v>M</v>
          </cell>
          <cell r="I389" t="str">
            <v>MS-12</v>
          </cell>
          <cell r="J389" t="str">
            <v/>
          </cell>
          <cell r="K389">
            <v>11</v>
          </cell>
          <cell r="L389" t="str">
            <v>61013090</v>
          </cell>
          <cell r="M389" t="b">
            <v>0</v>
          </cell>
        </row>
        <row r="390">
          <cell r="A390" t="str">
            <v>2044-044X</v>
          </cell>
          <cell r="B390" t="str">
            <v>Produkt</v>
          </cell>
          <cell r="C390" t="str">
            <v>LADY Bunda W&amp;W Mission TITAN X6 | modrá</v>
          </cell>
          <cell r="D390" t="str">
            <v>K1540</v>
          </cell>
          <cell r="E390">
            <v>871.65</v>
          </cell>
          <cell r="F390" t="str">
            <v>AA-090</v>
          </cell>
          <cell r="G390" t="str">
            <v>TITAN X6</v>
          </cell>
          <cell r="H390" t="str">
            <v>L</v>
          </cell>
          <cell r="I390" t="str">
            <v>LS-12</v>
          </cell>
          <cell r="J390" t="str">
            <v/>
          </cell>
          <cell r="K390">
            <v>11</v>
          </cell>
          <cell r="L390" t="str">
            <v>61023090</v>
          </cell>
          <cell r="M390" t="b">
            <v>0</v>
          </cell>
        </row>
        <row r="391">
          <cell r="A391" t="str">
            <v>2044-061X</v>
          </cell>
          <cell r="B391" t="str">
            <v>Produkt</v>
          </cell>
          <cell r="C391" t="str">
            <v>LADY Bunda W&amp;W Mission TITAN X4 | červená</v>
          </cell>
          <cell r="D391" t="str">
            <v>K1245</v>
          </cell>
          <cell r="E391">
            <v>934.84</v>
          </cell>
          <cell r="F391" t="str">
            <v>AA-090</v>
          </cell>
          <cell r="G391" t="str">
            <v>TITAN X4</v>
          </cell>
          <cell r="H391" t="str">
            <v>L</v>
          </cell>
          <cell r="I391" t="str">
            <v>LS-12</v>
          </cell>
          <cell r="J391" t="str">
            <v/>
          </cell>
          <cell r="K391">
            <v>11</v>
          </cell>
          <cell r="L391" t="str">
            <v>61023090</v>
          </cell>
          <cell r="M391" t="b">
            <v>0</v>
          </cell>
        </row>
        <row r="392">
          <cell r="A392" t="str">
            <v>2044-062X</v>
          </cell>
          <cell r="B392" t="str">
            <v>Produkt</v>
          </cell>
          <cell r="C392" t="str">
            <v>LADY Bunda W&amp;W Mission TITAN X4 | aqua</v>
          </cell>
          <cell r="D392" t="str">
            <v>K1245</v>
          </cell>
          <cell r="E392">
            <v>934.84</v>
          </cell>
          <cell r="F392" t="str">
            <v>AA-090</v>
          </cell>
          <cell r="G392" t="str">
            <v>TITAN X4</v>
          </cell>
          <cell r="H392" t="str">
            <v>L</v>
          </cell>
          <cell r="I392" t="str">
            <v>LS-12</v>
          </cell>
          <cell r="J392" t="str">
            <v/>
          </cell>
          <cell r="K392">
            <v>11</v>
          </cell>
          <cell r="L392" t="str">
            <v>61023090</v>
          </cell>
          <cell r="M392" t="b">
            <v>0</v>
          </cell>
        </row>
        <row r="393">
          <cell r="A393" t="str">
            <v>2044-196X</v>
          </cell>
          <cell r="B393" t="str">
            <v>Produkt</v>
          </cell>
          <cell r="C393" t="str">
            <v>W&amp;W Bunda MISSION Light TitanRed</v>
          </cell>
          <cell r="D393" t="str">
            <v>K0504</v>
          </cell>
          <cell r="E393">
            <v>991.9</v>
          </cell>
          <cell r="F393" t="str">
            <v>AA-090</v>
          </cell>
          <cell r="G393" t="str">
            <v>TITAN</v>
          </cell>
          <cell r="H393" t="str">
            <v>M</v>
          </cell>
          <cell r="I393" t="str">
            <v>MS-01</v>
          </cell>
          <cell r="J393" t="str">
            <v/>
          </cell>
          <cell r="K393">
            <v>11</v>
          </cell>
          <cell r="L393" t="str">
            <v>61013090</v>
          </cell>
          <cell r="M393" t="b">
            <v>0</v>
          </cell>
        </row>
        <row r="394">
          <cell r="A394" t="str">
            <v>2045-191X</v>
          </cell>
          <cell r="B394" t="str">
            <v>Produkt</v>
          </cell>
          <cell r="C394" t="str">
            <v>W&amp;W Bunda WIND&amp;WATER SPRING TITANIUM</v>
          </cell>
          <cell r="D394" t="str">
            <v/>
          </cell>
          <cell r="E394">
            <v>1047.0671400000001</v>
          </cell>
          <cell r="F394" t="str">
            <v>AA-090</v>
          </cell>
          <cell r="G394" t="str">
            <v>OSTATNÍ</v>
          </cell>
          <cell r="H394" t="str">
            <v>M</v>
          </cell>
          <cell r="I394" t="str">
            <v>MS-01</v>
          </cell>
          <cell r="J394" t="str">
            <v/>
          </cell>
          <cell r="K394">
            <v>11</v>
          </cell>
          <cell r="L394" t="str">
            <v>61013090</v>
          </cell>
          <cell r="M394" t="b">
            <v>0</v>
          </cell>
        </row>
        <row r="395">
          <cell r="A395" t="str">
            <v>2046-031X</v>
          </cell>
          <cell r="B395" t="str">
            <v>Produkt</v>
          </cell>
          <cell r="C395" t="str">
            <v>LADY Zimní bunda W&amp;W  AMBITION X3 | bílá</v>
          </cell>
          <cell r="D395" t="str">
            <v>K1006</v>
          </cell>
          <cell r="E395">
            <v>1049.48</v>
          </cell>
          <cell r="F395" t="str">
            <v>AA-090</v>
          </cell>
          <cell r="G395" t="str">
            <v>AMBITION</v>
          </cell>
          <cell r="H395" t="str">
            <v>L</v>
          </cell>
          <cell r="I395" t="str">
            <v>LS-12</v>
          </cell>
          <cell r="J395" t="str">
            <v/>
          </cell>
          <cell r="K395">
            <v>11</v>
          </cell>
          <cell r="L395" t="str">
            <v>61023090</v>
          </cell>
          <cell r="M395" t="b">
            <v>0</v>
          </cell>
        </row>
        <row r="396">
          <cell r="A396" t="str">
            <v>2046-032X</v>
          </cell>
          <cell r="B396" t="str">
            <v>Produkt</v>
          </cell>
          <cell r="C396" t="str">
            <v>LADY Zimní bunda W&amp;W  AMBITION X3 | aqua</v>
          </cell>
          <cell r="D396" t="str">
            <v>K1006</v>
          </cell>
          <cell r="E396">
            <v>1049.48</v>
          </cell>
          <cell r="F396" t="str">
            <v>AA-090</v>
          </cell>
          <cell r="G396" t="str">
            <v>AMBITION</v>
          </cell>
          <cell r="H396" t="str">
            <v>L</v>
          </cell>
          <cell r="I396" t="str">
            <v>LS-12</v>
          </cell>
          <cell r="J396" t="str">
            <v/>
          </cell>
          <cell r="K396">
            <v>11</v>
          </cell>
          <cell r="L396" t="str">
            <v>61023090</v>
          </cell>
          <cell r="M396" t="b">
            <v>0</v>
          </cell>
        </row>
        <row r="397">
          <cell r="A397" t="str">
            <v>2046-033X</v>
          </cell>
          <cell r="B397" t="str">
            <v>Produkt</v>
          </cell>
          <cell r="C397" t="str">
            <v>LADY Zimní bunda W&amp;W  AMBITION X3 | červená</v>
          </cell>
          <cell r="D397" t="str">
            <v>K1006</v>
          </cell>
          <cell r="E397">
            <v>1049.48</v>
          </cell>
          <cell r="F397" t="str">
            <v>AA-090</v>
          </cell>
          <cell r="G397" t="str">
            <v>AMBITION</v>
          </cell>
          <cell r="H397" t="str">
            <v>L</v>
          </cell>
          <cell r="I397" t="str">
            <v>LS-12</v>
          </cell>
          <cell r="J397" t="str">
            <v/>
          </cell>
          <cell r="K397">
            <v>11</v>
          </cell>
          <cell r="L397" t="str">
            <v>61023090</v>
          </cell>
          <cell r="M397" t="b">
            <v>0</v>
          </cell>
        </row>
        <row r="398">
          <cell r="A398" t="str">
            <v>2046-034X</v>
          </cell>
          <cell r="B398" t="str">
            <v>Produkt</v>
          </cell>
          <cell r="C398" t="str">
            <v>LADY Zimní bunda W&amp;W  AMBITION X3 | violet</v>
          </cell>
          <cell r="D398" t="str">
            <v>K1006</v>
          </cell>
          <cell r="E398">
            <v>1049.48</v>
          </cell>
          <cell r="F398" t="str">
            <v>AA-090</v>
          </cell>
          <cell r="G398" t="str">
            <v>AMBITION</v>
          </cell>
          <cell r="H398" t="str">
            <v>L</v>
          </cell>
          <cell r="I398" t="str">
            <v>LS-12</v>
          </cell>
          <cell r="J398" t="str">
            <v/>
          </cell>
          <cell r="K398">
            <v>11</v>
          </cell>
          <cell r="L398" t="str">
            <v>61023090</v>
          </cell>
          <cell r="M398" t="b">
            <v>0</v>
          </cell>
        </row>
        <row r="399">
          <cell r="A399" t="str">
            <v>2047-032X</v>
          </cell>
          <cell r="B399" t="str">
            <v>Produkt</v>
          </cell>
          <cell r="C399" t="str">
            <v>PASSION Z1 | Zimní bunda Diamond | černá | M</v>
          </cell>
          <cell r="D399" t="str">
            <v>K1716</v>
          </cell>
          <cell r="E399">
            <v>1470</v>
          </cell>
          <cell r="F399" t="str">
            <v>AA-090</v>
          </cell>
          <cell r="G399" t="str">
            <v>PASSION</v>
          </cell>
          <cell r="H399" t="str">
            <v>M</v>
          </cell>
          <cell r="I399" t="str">
            <v>MS-13</v>
          </cell>
          <cell r="J399" t="str">
            <v/>
          </cell>
          <cell r="K399">
            <v>11</v>
          </cell>
          <cell r="L399" t="str">
            <v>61013090</v>
          </cell>
          <cell r="M399" t="b">
            <v>0</v>
          </cell>
        </row>
        <row r="400">
          <cell r="A400" t="str">
            <v>2047-082X</v>
          </cell>
          <cell r="B400" t="str">
            <v>Produkt</v>
          </cell>
          <cell r="C400" t="str">
            <v>PASSION Z1 | Zimní bunda Diamond | černá | W</v>
          </cell>
          <cell r="D400" t="str">
            <v>K2038</v>
          </cell>
          <cell r="E400">
            <v>1498.21</v>
          </cell>
          <cell r="F400" t="str">
            <v>AA-090</v>
          </cell>
          <cell r="G400" t="str">
            <v>PASSION</v>
          </cell>
          <cell r="H400" t="str">
            <v>L</v>
          </cell>
          <cell r="I400" t="str">
            <v>LS-12</v>
          </cell>
          <cell r="J400" t="str">
            <v/>
          </cell>
          <cell r="K400">
            <v>11</v>
          </cell>
          <cell r="L400" t="str">
            <v>61023090</v>
          </cell>
          <cell r="M400" t="b">
            <v>0</v>
          </cell>
        </row>
        <row r="401">
          <cell r="A401" t="str">
            <v>2048-081X</v>
          </cell>
          <cell r="B401" t="str">
            <v>Produkt</v>
          </cell>
          <cell r="C401" t="str">
            <v>MOTION Z | Zimní bunda membrána | černá | M</v>
          </cell>
          <cell r="D401" t="str">
            <v>K1543</v>
          </cell>
          <cell r="E401">
            <v>703.74459000000002</v>
          </cell>
          <cell r="F401" t="str">
            <v>AA-090</v>
          </cell>
          <cell r="G401" t="str">
            <v>MOTION Z</v>
          </cell>
          <cell r="H401" t="str">
            <v>M</v>
          </cell>
          <cell r="I401" t="str">
            <v>MS-12</v>
          </cell>
          <cell r="J401" t="str">
            <v/>
          </cell>
          <cell r="K401">
            <v>11</v>
          </cell>
          <cell r="L401" t="str">
            <v>61013090</v>
          </cell>
          <cell r="M401" t="b">
            <v>0</v>
          </cell>
        </row>
        <row r="402">
          <cell r="A402" t="str">
            <v>2048-084X</v>
          </cell>
          <cell r="B402" t="str">
            <v>Produkt</v>
          </cell>
          <cell r="C402" t="str">
            <v>MOTION Z | Zimní bunda membrána | modrá/růžová | M</v>
          </cell>
          <cell r="D402" t="str">
            <v>K1543</v>
          </cell>
          <cell r="E402">
            <v>674.25046999999995</v>
          </cell>
          <cell r="F402" t="str">
            <v>AA-090</v>
          </cell>
          <cell r="G402" t="str">
            <v>MOTION Z</v>
          </cell>
          <cell r="H402" t="str">
            <v>M</v>
          </cell>
          <cell r="I402" t="str">
            <v>MS-12</v>
          </cell>
          <cell r="J402" t="str">
            <v/>
          </cell>
          <cell r="K402">
            <v>11</v>
          </cell>
          <cell r="L402" t="str">
            <v>61013090</v>
          </cell>
          <cell r="M402" t="b">
            <v>0</v>
          </cell>
        </row>
        <row r="403">
          <cell r="A403" t="str">
            <v>2048-085X</v>
          </cell>
          <cell r="B403" t="str">
            <v>Produkt</v>
          </cell>
          <cell r="C403" t="str">
            <v>MOTION Z | Zimní bunda membrána | modrá/červená| M</v>
          </cell>
          <cell r="D403" t="str">
            <v>K1543</v>
          </cell>
          <cell r="E403">
            <v>664.74444000000005</v>
          </cell>
          <cell r="F403" t="str">
            <v>AA-090</v>
          </cell>
          <cell r="G403" t="str">
            <v>MOTION Z</v>
          </cell>
          <cell r="H403" t="str">
            <v>M</v>
          </cell>
          <cell r="I403" t="str">
            <v>MS-12</v>
          </cell>
          <cell r="J403" t="str">
            <v/>
          </cell>
          <cell r="K403">
            <v>11</v>
          </cell>
          <cell r="L403" t="str">
            <v>61013090</v>
          </cell>
          <cell r="M403" t="b">
            <v>0</v>
          </cell>
        </row>
        <row r="404">
          <cell r="A404" t="str">
            <v>2048-086X</v>
          </cell>
          <cell r="B404" t="str">
            <v>Produkt</v>
          </cell>
          <cell r="C404" t="str">
            <v>MOTION Z | Zimní bunda membrána | černá/modrá | M</v>
          </cell>
          <cell r="D404" t="str">
            <v>K1543</v>
          </cell>
          <cell r="E404">
            <v>730.74629000000004</v>
          </cell>
          <cell r="F404" t="str">
            <v>AA-090</v>
          </cell>
          <cell r="G404" t="str">
            <v>MOTION Z</v>
          </cell>
          <cell r="H404" t="str">
            <v>M</v>
          </cell>
          <cell r="I404" t="str">
            <v>MS-12</v>
          </cell>
          <cell r="J404" t="str">
            <v/>
          </cell>
          <cell r="K404">
            <v>11</v>
          </cell>
          <cell r="L404" t="str">
            <v>61013090</v>
          </cell>
          <cell r="M404" t="b">
            <v>0</v>
          </cell>
        </row>
        <row r="405">
          <cell r="A405" t="str">
            <v>2048-091X</v>
          </cell>
          <cell r="B405" t="str">
            <v>Produkt</v>
          </cell>
          <cell r="C405" t="str">
            <v>MOTION Z | Zimní bunda membrána | šedá | W</v>
          </cell>
          <cell r="D405" t="str">
            <v>K1547</v>
          </cell>
          <cell r="E405">
            <v>670.87765000000002</v>
          </cell>
          <cell r="F405" t="str">
            <v>AA-090</v>
          </cell>
          <cell r="G405" t="str">
            <v>MOTION Z</v>
          </cell>
          <cell r="H405" t="str">
            <v>L</v>
          </cell>
          <cell r="I405" t="str">
            <v>LS-12</v>
          </cell>
          <cell r="J405" t="str">
            <v/>
          </cell>
          <cell r="K405">
            <v>11</v>
          </cell>
          <cell r="L405" t="str">
            <v>61023090</v>
          </cell>
          <cell r="M405" t="b">
            <v>0</v>
          </cell>
        </row>
        <row r="406">
          <cell r="A406" t="str">
            <v>2048-094X</v>
          </cell>
          <cell r="B406" t="str">
            <v>Produkt</v>
          </cell>
          <cell r="C406" t="str">
            <v>MOTION Z | Zimní bunda membrána | černá/růžová | W</v>
          </cell>
          <cell r="D406" t="str">
            <v>K1547</v>
          </cell>
          <cell r="E406">
            <v>611.1</v>
          </cell>
          <cell r="F406" t="str">
            <v>AA-090</v>
          </cell>
          <cell r="G406" t="str">
            <v>MOTION Z</v>
          </cell>
          <cell r="H406" t="str">
            <v>L</v>
          </cell>
          <cell r="I406" t="str">
            <v>LS-12</v>
          </cell>
          <cell r="J406" t="str">
            <v/>
          </cell>
          <cell r="K406">
            <v>11</v>
          </cell>
          <cell r="L406" t="str">
            <v>61023090</v>
          </cell>
          <cell r="M406" t="b">
            <v>0</v>
          </cell>
        </row>
        <row r="407">
          <cell r="A407" t="str">
            <v>2048-221X</v>
          </cell>
          <cell r="B407" t="str">
            <v>Produkt</v>
          </cell>
          <cell r="C407" t="str">
            <v>MOTION Z2 | Zimní membránová bunda | šedá | M</v>
          </cell>
          <cell r="D407" t="str">
            <v>K1543</v>
          </cell>
          <cell r="E407">
            <v>697.67</v>
          </cell>
          <cell r="F407" t="str">
            <v>AA-090</v>
          </cell>
          <cell r="G407" t="str">
            <v>MOTION</v>
          </cell>
          <cell r="H407" t="str">
            <v>M</v>
          </cell>
          <cell r="I407" t="str">
            <v>MS-12</v>
          </cell>
          <cell r="J407" t="str">
            <v/>
          </cell>
          <cell r="K407">
            <v>11</v>
          </cell>
          <cell r="L407" t="str">
            <v>61013090</v>
          </cell>
          <cell r="M407" t="b">
            <v>0</v>
          </cell>
        </row>
        <row r="408">
          <cell r="A408" t="str">
            <v>2048-223X</v>
          </cell>
          <cell r="B408" t="str">
            <v>Produkt</v>
          </cell>
          <cell r="C408" t="str">
            <v>MOTION Z2 | Zimní membránová bunda | červená | M</v>
          </cell>
          <cell r="D408" t="str">
            <v>K1543</v>
          </cell>
          <cell r="E408">
            <v>711.42</v>
          </cell>
          <cell r="F408" t="str">
            <v>AA-090</v>
          </cell>
          <cell r="G408" t="str">
            <v>MOTION</v>
          </cell>
          <cell r="H408" t="str">
            <v>M</v>
          </cell>
          <cell r="I408" t="str">
            <v>MS-12</v>
          </cell>
          <cell r="J408" t="str">
            <v/>
          </cell>
          <cell r="K408">
            <v>11</v>
          </cell>
          <cell r="L408" t="str">
            <v>61013090</v>
          </cell>
          <cell r="M408" t="b">
            <v>0</v>
          </cell>
        </row>
        <row r="409">
          <cell r="A409" t="str">
            <v>2048-224X</v>
          </cell>
          <cell r="B409" t="str">
            <v>Produkt</v>
          </cell>
          <cell r="C409" t="str">
            <v>MOTION Z2 | Zimní membránová bunda | modrá | M</v>
          </cell>
          <cell r="D409" t="str">
            <v>K1543</v>
          </cell>
          <cell r="E409">
            <v>704.07299999999998</v>
          </cell>
          <cell r="F409" t="str">
            <v>AA-090</v>
          </cell>
          <cell r="G409" t="str">
            <v>MOTION</v>
          </cell>
          <cell r="H409" t="str">
            <v>M</v>
          </cell>
          <cell r="I409" t="str">
            <v>MS-12</v>
          </cell>
          <cell r="J409" t="str">
            <v/>
          </cell>
          <cell r="K409">
            <v>11</v>
          </cell>
          <cell r="L409" t="str">
            <v>61013090</v>
          </cell>
          <cell r="M409" t="b">
            <v>0</v>
          </cell>
        </row>
        <row r="410">
          <cell r="A410" t="str">
            <v>2048-225X</v>
          </cell>
          <cell r="B410" t="str">
            <v>Produkt</v>
          </cell>
          <cell r="C410" t="str">
            <v>MOTION Z2 | Zimní membránová bunda |zelená | M</v>
          </cell>
          <cell r="D410" t="str">
            <v>K1543</v>
          </cell>
          <cell r="E410">
            <v>711.42</v>
          </cell>
          <cell r="F410" t="str">
            <v>AA-090</v>
          </cell>
          <cell r="G410" t="str">
            <v>MOTION</v>
          </cell>
          <cell r="H410" t="str">
            <v>M</v>
          </cell>
          <cell r="I410" t="str">
            <v>MS-12</v>
          </cell>
          <cell r="J410" t="str">
            <v/>
          </cell>
          <cell r="K410">
            <v>11</v>
          </cell>
          <cell r="L410" t="str">
            <v>61013090</v>
          </cell>
          <cell r="M410" t="b">
            <v>0</v>
          </cell>
        </row>
        <row r="411">
          <cell r="A411" t="str">
            <v>2048-251X</v>
          </cell>
          <cell r="B411" t="str">
            <v>Produkt</v>
          </cell>
          <cell r="C411" t="str">
            <v>MOTION Z2 | Zimní membránová bunda | šedá | W</v>
          </cell>
          <cell r="D411" t="str">
            <v>K1547</v>
          </cell>
          <cell r="E411">
            <v>650.14</v>
          </cell>
          <cell r="F411" t="str">
            <v>AA-090</v>
          </cell>
          <cell r="G411" t="str">
            <v>MOTION</v>
          </cell>
          <cell r="H411" t="str">
            <v>L</v>
          </cell>
          <cell r="I411" t="str">
            <v>LS-12</v>
          </cell>
          <cell r="J411" t="str">
            <v/>
          </cell>
          <cell r="K411">
            <v>11</v>
          </cell>
          <cell r="L411" t="str">
            <v>61023090</v>
          </cell>
          <cell r="M411" t="b">
            <v>0</v>
          </cell>
        </row>
        <row r="412">
          <cell r="A412" t="str">
            <v>2048-253X</v>
          </cell>
          <cell r="B412" t="str">
            <v>Produkt</v>
          </cell>
          <cell r="C412" t="str">
            <v>MOTION Z2 | Zimní membránová bunda | růžová | W</v>
          </cell>
          <cell r="D412" t="str">
            <v>K1547</v>
          </cell>
          <cell r="E412">
            <v>671.14</v>
          </cell>
          <cell r="F412" t="str">
            <v>AA-090</v>
          </cell>
          <cell r="G412" t="str">
            <v>MOTION</v>
          </cell>
          <cell r="H412" t="str">
            <v>L</v>
          </cell>
          <cell r="I412" t="str">
            <v>LS-12</v>
          </cell>
          <cell r="J412" t="str">
            <v/>
          </cell>
          <cell r="K412">
            <v>11</v>
          </cell>
          <cell r="L412" t="str">
            <v>61023090</v>
          </cell>
          <cell r="M412" t="b">
            <v>0</v>
          </cell>
        </row>
        <row r="413">
          <cell r="A413" t="str">
            <v>2048-256X</v>
          </cell>
          <cell r="B413" t="str">
            <v>Produkt</v>
          </cell>
          <cell r="C413" t="str">
            <v>MOTION Z2 | Zimní membránová bunda | modrá | W</v>
          </cell>
          <cell r="D413" t="str">
            <v>K1547</v>
          </cell>
          <cell r="E413">
            <v>636.23800000000006</v>
          </cell>
          <cell r="F413" t="str">
            <v>AA-090</v>
          </cell>
          <cell r="G413" t="str">
            <v>MOTION</v>
          </cell>
          <cell r="H413" t="str">
            <v>L</v>
          </cell>
          <cell r="I413" t="str">
            <v>LS-12</v>
          </cell>
          <cell r="J413" t="str">
            <v/>
          </cell>
          <cell r="K413">
            <v>11</v>
          </cell>
          <cell r="L413" t="str">
            <v>61023090</v>
          </cell>
          <cell r="M413" t="b">
            <v>0</v>
          </cell>
        </row>
        <row r="414">
          <cell r="A414" t="str">
            <v>2052-043X</v>
          </cell>
          <cell r="B414" t="str">
            <v>Produkt</v>
          </cell>
          <cell r="C414" t="str">
            <v>W&amp;W Větrovka BASIC | červená</v>
          </cell>
          <cell r="D414" t="str">
            <v>K1013</v>
          </cell>
          <cell r="E414">
            <v>365.33</v>
          </cell>
          <cell r="F414" t="str">
            <v>AA-090</v>
          </cell>
          <cell r="G414" t="str">
            <v>BASIC</v>
          </cell>
          <cell r="H414" t="str">
            <v>M</v>
          </cell>
          <cell r="I414" t="str">
            <v>MS-12</v>
          </cell>
          <cell r="J414" t="str">
            <v/>
          </cell>
          <cell r="K414">
            <v>11</v>
          </cell>
          <cell r="L414" t="str">
            <v>62019300</v>
          </cell>
          <cell r="M414" t="b">
            <v>0</v>
          </cell>
        </row>
        <row r="415">
          <cell r="A415" t="str">
            <v>2055-021X</v>
          </cell>
          <cell r="B415" t="str">
            <v>Produkt</v>
          </cell>
          <cell r="C415" t="str">
            <v>PURE Z | Bunda | černá | M</v>
          </cell>
          <cell r="D415" t="str">
            <v>K1620</v>
          </cell>
          <cell r="E415">
            <v>564.36796000000004</v>
          </cell>
          <cell r="F415" t="str">
            <v>AA-090</v>
          </cell>
          <cell r="G415" t="str">
            <v>PURE Z</v>
          </cell>
          <cell r="H415" t="str">
            <v>M</v>
          </cell>
          <cell r="I415" t="str">
            <v>MS-12</v>
          </cell>
          <cell r="J415" t="str">
            <v/>
          </cell>
          <cell r="K415">
            <v>11</v>
          </cell>
          <cell r="L415" t="str">
            <v>61013090</v>
          </cell>
          <cell r="M415" t="b">
            <v>0</v>
          </cell>
        </row>
        <row r="416">
          <cell r="A416" t="str">
            <v>2055-025X</v>
          </cell>
          <cell r="B416" t="str">
            <v>Produkt</v>
          </cell>
          <cell r="C416" t="str">
            <v>PURE Z | Bunda | fluo | M</v>
          </cell>
          <cell r="D416" t="str">
            <v>K1620</v>
          </cell>
          <cell r="E416">
            <v>502.04860000000002</v>
          </cell>
          <cell r="F416" t="str">
            <v>AA-090</v>
          </cell>
          <cell r="G416" t="str">
            <v>PURE Z</v>
          </cell>
          <cell r="H416" t="str">
            <v>M</v>
          </cell>
          <cell r="I416" t="str">
            <v>MS-12</v>
          </cell>
          <cell r="J416" t="str">
            <v/>
          </cell>
          <cell r="K416">
            <v>11</v>
          </cell>
          <cell r="L416" t="str">
            <v>61013090</v>
          </cell>
          <cell r="M416" t="b">
            <v>0</v>
          </cell>
        </row>
        <row r="417">
          <cell r="A417" t="str">
            <v>2055-033X</v>
          </cell>
          <cell r="B417" t="str">
            <v>Produkt</v>
          </cell>
          <cell r="C417" t="str">
            <v>LADY Větrovka AMBITION X3 | červená</v>
          </cell>
          <cell r="D417" t="str">
            <v>K1005</v>
          </cell>
          <cell r="E417">
            <v>557.25</v>
          </cell>
          <cell r="F417" t="str">
            <v>AA-090</v>
          </cell>
          <cell r="G417" t="str">
            <v>AMBITION</v>
          </cell>
          <cell r="H417" t="str">
            <v>L</v>
          </cell>
          <cell r="I417" t="str">
            <v>LS-12</v>
          </cell>
          <cell r="J417" t="str">
            <v/>
          </cell>
          <cell r="K417">
            <v>11</v>
          </cell>
          <cell r="L417" t="str">
            <v>62019300</v>
          </cell>
          <cell r="M417" t="b">
            <v>0</v>
          </cell>
        </row>
        <row r="418">
          <cell r="A418" t="str">
            <v>2055-035X</v>
          </cell>
          <cell r="B418" t="str">
            <v>Produkt</v>
          </cell>
          <cell r="C418" t="str">
            <v>LADY Větrovka AMBITION X3 | černá</v>
          </cell>
          <cell r="D418" t="str">
            <v>K1005</v>
          </cell>
          <cell r="E418">
            <v>557.25</v>
          </cell>
          <cell r="F418" t="str">
            <v>AA-090</v>
          </cell>
          <cell r="G418" t="str">
            <v>AMBITION</v>
          </cell>
          <cell r="H418" t="str">
            <v>L</v>
          </cell>
          <cell r="I418" t="str">
            <v>LS-12</v>
          </cell>
          <cell r="J418" t="str">
            <v/>
          </cell>
          <cell r="K418">
            <v>11</v>
          </cell>
          <cell r="L418" t="str">
            <v>62019300</v>
          </cell>
          <cell r="M418" t="b">
            <v>0</v>
          </cell>
        </row>
        <row r="419">
          <cell r="A419" t="str">
            <v>2055-061X</v>
          </cell>
          <cell r="B419" t="str">
            <v>Produkt</v>
          </cell>
          <cell r="C419" t="str">
            <v>PURE Z | Bunda | černá | W</v>
          </cell>
          <cell r="D419" t="str">
            <v>K1672</v>
          </cell>
          <cell r="E419">
            <v>496.96249999999998</v>
          </cell>
          <cell r="F419" t="str">
            <v>AA-090</v>
          </cell>
          <cell r="G419" t="str">
            <v>PURE Z</v>
          </cell>
          <cell r="H419" t="str">
            <v>L</v>
          </cell>
          <cell r="I419" t="str">
            <v>LS-12</v>
          </cell>
          <cell r="J419" t="str">
            <v/>
          </cell>
          <cell r="K419">
            <v>11</v>
          </cell>
          <cell r="L419" t="str">
            <v>61023090</v>
          </cell>
          <cell r="M419" t="b">
            <v>0</v>
          </cell>
        </row>
        <row r="420">
          <cell r="A420" t="str">
            <v>2055-065X</v>
          </cell>
          <cell r="B420" t="str">
            <v>Produkt</v>
          </cell>
          <cell r="C420" t="str">
            <v>PURE Z | Bunda | fluo | W</v>
          </cell>
          <cell r="D420" t="str">
            <v>K1672</v>
          </cell>
          <cell r="E420">
            <v>507.28534999999999</v>
          </cell>
          <cell r="F420" t="str">
            <v>AA-090</v>
          </cell>
          <cell r="G420" t="str">
            <v>PURE Z</v>
          </cell>
          <cell r="H420" t="str">
            <v>L</v>
          </cell>
          <cell r="I420" t="str">
            <v>LS-12</v>
          </cell>
          <cell r="J420" t="str">
            <v/>
          </cell>
          <cell r="K420">
            <v>11</v>
          </cell>
          <cell r="L420" t="str">
            <v>61023090</v>
          </cell>
          <cell r="M420" t="b">
            <v>0</v>
          </cell>
        </row>
        <row r="421">
          <cell r="A421" t="str">
            <v>2055-581X</v>
          </cell>
          <cell r="B421" t="str">
            <v>Produkt</v>
          </cell>
          <cell r="C421" t="str">
            <v>W&amp;W Větrovka AMBITION X černá</v>
          </cell>
          <cell r="D421" t="str">
            <v>K0751</v>
          </cell>
          <cell r="E421">
            <v>499.67</v>
          </cell>
          <cell r="F421" t="str">
            <v>AA-090</v>
          </cell>
          <cell r="G421" t="str">
            <v>AMBITION</v>
          </cell>
          <cell r="H421" t="str">
            <v>M</v>
          </cell>
          <cell r="I421" t="str">
            <v>MS-01</v>
          </cell>
          <cell r="J421" t="str">
            <v/>
          </cell>
          <cell r="K421">
            <v>11</v>
          </cell>
          <cell r="L421" t="str">
            <v>62019300</v>
          </cell>
          <cell r="M421" t="b">
            <v>0</v>
          </cell>
        </row>
        <row r="422">
          <cell r="A422" t="str">
            <v>2055-584X</v>
          </cell>
          <cell r="B422" t="str">
            <v>Produkt</v>
          </cell>
          <cell r="C422" t="str">
            <v>W&amp;W Větrovka AMBITION X bílá</v>
          </cell>
          <cell r="D422" t="str">
            <v>K0751</v>
          </cell>
          <cell r="E422">
            <v>499.67</v>
          </cell>
          <cell r="F422" t="str">
            <v>AA-090</v>
          </cell>
          <cell r="G422" t="str">
            <v>AMBITION</v>
          </cell>
          <cell r="H422" t="str">
            <v>M</v>
          </cell>
          <cell r="I422" t="str">
            <v>MS-01</v>
          </cell>
          <cell r="J422" t="str">
            <v/>
          </cell>
          <cell r="K422">
            <v>11</v>
          </cell>
          <cell r="L422" t="str">
            <v>62019300</v>
          </cell>
          <cell r="M422" t="b">
            <v>0</v>
          </cell>
        </row>
        <row r="423">
          <cell r="A423" t="str">
            <v>2057-021X</v>
          </cell>
          <cell r="B423" t="str">
            <v>Produkt</v>
          </cell>
          <cell r="C423" t="str">
            <v>RIDE ON Z | Bunda | transparent | M</v>
          </cell>
          <cell r="D423" t="str">
            <v>K1073</v>
          </cell>
          <cell r="E423">
            <v>405.61025999999998</v>
          </cell>
          <cell r="F423" t="str">
            <v>AA-090</v>
          </cell>
          <cell r="G423" t="str">
            <v>RIDE ON Z</v>
          </cell>
          <cell r="H423" t="str">
            <v>M</v>
          </cell>
          <cell r="I423" t="str">
            <v>MS-12</v>
          </cell>
          <cell r="J423" t="str">
            <v/>
          </cell>
          <cell r="K423">
            <v>11</v>
          </cell>
          <cell r="L423" t="str">
            <v>61013090</v>
          </cell>
          <cell r="M423" t="b">
            <v>0</v>
          </cell>
        </row>
        <row r="424">
          <cell r="A424" t="str">
            <v>2057-027X</v>
          </cell>
          <cell r="B424" t="str">
            <v>Produkt</v>
          </cell>
          <cell r="C424" t="str">
            <v>RIDE ON Z | Bunda | fluo | M</v>
          </cell>
          <cell r="D424" t="str">
            <v>K1073</v>
          </cell>
          <cell r="E424">
            <v>413.14875000000001</v>
          </cell>
          <cell r="F424" t="str">
            <v>AA-090</v>
          </cell>
          <cell r="G424" t="str">
            <v>RIDE ON Z</v>
          </cell>
          <cell r="H424" t="str">
            <v>M</v>
          </cell>
          <cell r="I424" t="str">
            <v>MS-12</v>
          </cell>
          <cell r="J424" t="str">
            <v/>
          </cell>
          <cell r="K424">
            <v>11</v>
          </cell>
          <cell r="L424" t="str">
            <v>61013090</v>
          </cell>
          <cell r="M424" t="b">
            <v>0</v>
          </cell>
        </row>
        <row r="425">
          <cell r="A425" t="str">
            <v>2057-051X</v>
          </cell>
          <cell r="B425" t="str">
            <v>Produkt</v>
          </cell>
          <cell r="C425" t="str">
            <v>W&amp;W Pláštěnka PROFI 06 Cristall transparent</v>
          </cell>
          <cell r="D425" t="str">
            <v>K0248</v>
          </cell>
          <cell r="E425">
            <v>582.87</v>
          </cell>
          <cell r="F425" t="str">
            <v>AA-090</v>
          </cell>
          <cell r="G425" t="str">
            <v>PROFI</v>
          </cell>
          <cell r="H425" t="str">
            <v>U</v>
          </cell>
          <cell r="I425" t="str">
            <v>MS-01</v>
          </cell>
          <cell r="J425" t="str">
            <v/>
          </cell>
          <cell r="K425">
            <v>11</v>
          </cell>
          <cell r="L425" t="str">
            <v>61013010</v>
          </cell>
          <cell r="M425" t="b">
            <v>0</v>
          </cell>
        </row>
        <row r="426">
          <cell r="A426" t="str">
            <v>2057-071X</v>
          </cell>
          <cell r="B426" t="str">
            <v>Produkt</v>
          </cell>
          <cell r="C426" t="str">
            <v>RIDE ON Z | Bunda | transparent | W</v>
          </cell>
          <cell r="D426" t="str">
            <v>K1215</v>
          </cell>
          <cell r="E426">
            <v>392.28440999999998</v>
          </cell>
          <cell r="F426" t="str">
            <v>AA-090</v>
          </cell>
          <cell r="G426" t="str">
            <v>RIDE ON Z</v>
          </cell>
          <cell r="H426" t="str">
            <v>L</v>
          </cell>
          <cell r="I426" t="str">
            <v>LS-12</v>
          </cell>
          <cell r="J426" t="str">
            <v/>
          </cell>
          <cell r="K426">
            <v>11</v>
          </cell>
          <cell r="L426" t="str">
            <v>61023090</v>
          </cell>
          <cell r="M426" t="b">
            <v>0</v>
          </cell>
        </row>
        <row r="427">
          <cell r="A427" t="str">
            <v>2057-077X</v>
          </cell>
          <cell r="B427" t="str">
            <v>Produkt</v>
          </cell>
          <cell r="C427" t="str">
            <v>RIDE ON Z | Bunda | fluo | W</v>
          </cell>
          <cell r="D427" t="str">
            <v>K1215</v>
          </cell>
          <cell r="E427">
            <v>417.71789999999999</v>
          </cell>
          <cell r="F427" t="str">
            <v>AA-090</v>
          </cell>
          <cell r="G427" t="str">
            <v>RIDE ON Z</v>
          </cell>
          <cell r="H427" t="str">
            <v>L</v>
          </cell>
          <cell r="I427" t="str">
            <v>LS-12</v>
          </cell>
          <cell r="J427" t="str">
            <v/>
          </cell>
          <cell r="K427">
            <v>11</v>
          </cell>
          <cell r="L427" t="str">
            <v>61023090</v>
          </cell>
          <cell r="M427" t="b">
            <v>0</v>
          </cell>
        </row>
        <row r="428">
          <cell r="A428" t="str">
            <v>2059-001X</v>
          </cell>
          <cell r="B428" t="str">
            <v>Produkt</v>
          </cell>
          <cell r="C428" t="str">
            <v>PASSION Z | Bunda eVent | černá | M</v>
          </cell>
          <cell r="D428" t="str">
            <v>K1963</v>
          </cell>
          <cell r="E428">
            <v>1245.5126299999999</v>
          </cell>
          <cell r="F428" t="str">
            <v>AA-090</v>
          </cell>
          <cell r="G428" t="str">
            <v>PASSION</v>
          </cell>
          <cell r="H428" t="str">
            <v>M</v>
          </cell>
          <cell r="I428" t="str">
            <v>MS-13</v>
          </cell>
          <cell r="J428" t="str">
            <v/>
          </cell>
          <cell r="K428">
            <v>11</v>
          </cell>
          <cell r="L428" t="str">
            <v>61013090</v>
          </cell>
          <cell r="M428" t="b">
            <v>0</v>
          </cell>
        </row>
        <row r="429">
          <cell r="A429" t="str">
            <v>2255-065X</v>
          </cell>
          <cell r="B429" t="str">
            <v>Produkt</v>
          </cell>
          <cell r="C429" t="str">
            <v>PURE Z | Větrovka | fluo | J</v>
          </cell>
          <cell r="D429" t="str">
            <v>K0907</v>
          </cell>
          <cell r="E429">
            <v>363.25141000000002</v>
          </cell>
          <cell r="F429" t="str">
            <v>AA-090</v>
          </cell>
          <cell r="G429" t="str">
            <v>PURE Z</v>
          </cell>
          <cell r="H429" t="str">
            <v>J</v>
          </cell>
          <cell r="I429" t="str">
            <v>JS-03</v>
          </cell>
          <cell r="J429" t="str">
            <v/>
          </cell>
          <cell r="K429">
            <v>11</v>
          </cell>
          <cell r="L429" t="str">
            <v>62019300</v>
          </cell>
          <cell r="M429" t="b">
            <v>0</v>
          </cell>
        </row>
        <row r="430">
          <cell r="A430" t="str">
            <v>2519-921X</v>
          </cell>
          <cell r="B430" t="str">
            <v>Produkt</v>
          </cell>
          <cell r="C430" t="str">
            <v>AERO Z1 | Kombinéza kr. rukáv BRIOS | šedá</v>
          </cell>
          <cell r="D430" t="str">
            <v>K1624</v>
          </cell>
          <cell r="E430">
            <v>986.76133000000004</v>
          </cell>
          <cell r="F430" t="str">
            <v>BB-010</v>
          </cell>
          <cell r="G430" t="str">
            <v>AERO</v>
          </cell>
          <cell r="H430" t="str">
            <v>M</v>
          </cell>
          <cell r="I430" t="str">
            <v>MS-23</v>
          </cell>
          <cell r="J430" t="str">
            <v>ENDURANCE 3D MEN</v>
          </cell>
          <cell r="K430">
            <v>11</v>
          </cell>
          <cell r="L430" t="str">
            <v>61143000</v>
          </cell>
          <cell r="M430" t="b">
            <v>0</v>
          </cell>
        </row>
        <row r="431">
          <cell r="A431" t="str">
            <v>2541-821X</v>
          </cell>
          <cell r="B431" t="str">
            <v>Produkt</v>
          </cell>
          <cell r="C431" t="str">
            <v>AERO Z1 | Kombinéza DL. rukáv SONIC | šedá</v>
          </cell>
          <cell r="D431" t="str">
            <v>K1897</v>
          </cell>
          <cell r="E431">
            <v>864.64473999999996</v>
          </cell>
          <cell r="F431" t="str">
            <v>BB-010</v>
          </cell>
          <cell r="G431" t="str">
            <v>AERO</v>
          </cell>
          <cell r="H431" t="str">
            <v>M</v>
          </cell>
          <cell r="I431" t="str">
            <v>MS-23</v>
          </cell>
          <cell r="J431" t="str">
            <v>SONIC 3D MEN</v>
          </cell>
          <cell r="K431">
            <v>11</v>
          </cell>
          <cell r="L431" t="str">
            <v>61143000</v>
          </cell>
          <cell r="M431" t="b">
            <v>0</v>
          </cell>
        </row>
        <row r="432">
          <cell r="A432" t="str">
            <v>3019-581X</v>
          </cell>
          <cell r="B432" t="str">
            <v>Produkt</v>
          </cell>
          <cell r="C432" t="str">
            <v>ROAD A-5 AMBITION X</v>
          </cell>
          <cell r="D432" t="str">
            <v>K0637</v>
          </cell>
          <cell r="E432">
            <v>472.96</v>
          </cell>
          <cell r="F432" t="str">
            <v>CC-010</v>
          </cell>
          <cell r="G432" t="str">
            <v>AMBITION</v>
          </cell>
          <cell r="H432" t="str">
            <v>M</v>
          </cell>
          <cell r="I432" t="str">
            <v>MS-51</v>
          </cell>
          <cell r="J432" t="str">
            <v>EVO AIR</v>
          </cell>
          <cell r="K432">
            <v>11</v>
          </cell>
          <cell r="L432" t="str">
            <v>61034300</v>
          </cell>
          <cell r="M432" t="b">
            <v>0</v>
          </cell>
        </row>
        <row r="433">
          <cell r="A433" t="str">
            <v>3019-631X</v>
          </cell>
          <cell r="B433" t="str">
            <v>Produkt</v>
          </cell>
          <cell r="C433" t="str">
            <v>PURE Z | Kraťasy | černé | M</v>
          </cell>
          <cell r="D433" t="str">
            <v>K1967</v>
          </cell>
          <cell r="E433">
            <v>408.36784</v>
          </cell>
          <cell r="F433" t="str">
            <v>CC-010</v>
          </cell>
          <cell r="G433" t="str">
            <v>PURE Z</v>
          </cell>
          <cell r="H433" t="str">
            <v>M</v>
          </cell>
          <cell r="I433" t="str">
            <v>MS-62</v>
          </cell>
          <cell r="J433" t="str">
            <v>ZOOM X</v>
          </cell>
          <cell r="K433">
            <v>11</v>
          </cell>
          <cell r="L433" t="str">
            <v>61034300</v>
          </cell>
          <cell r="M433" t="b">
            <v>0</v>
          </cell>
        </row>
        <row r="434">
          <cell r="A434" t="str">
            <v>3021-415X</v>
          </cell>
          <cell r="B434" t="str">
            <v>Produkt</v>
          </cell>
          <cell r="C434" t="str">
            <v>ROAD T-Sport PASSION | neon</v>
          </cell>
          <cell r="D434" t="str">
            <v>K1247</v>
          </cell>
          <cell r="E434">
            <v>761.51</v>
          </cell>
          <cell r="F434" t="str">
            <v>CC-010</v>
          </cell>
          <cell r="G434" t="str">
            <v>PASSION</v>
          </cell>
          <cell r="H434" t="str">
            <v>M</v>
          </cell>
          <cell r="I434" t="str">
            <v>MS-62</v>
          </cell>
          <cell r="J434" t="str">
            <v>ENDURANCE CARBONIUM</v>
          </cell>
          <cell r="K434">
            <v>11</v>
          </cell>
          <cell r="L434" t="str">
            <v>61034300</v>
          </cell>
          <cell r="M434" t="b">
            <v>0</v>
          </cell>
        </row>
        <row r="435">
          <cell r="A435" t="str">
            <v>3021-421X</v>
          </cell>
          <cell r="B435" t="str">
            <v>Produkt</v>
          </cell>
          <cell r="C435" t="str">
            <v>ROAD T-Sport PASSION X7 | černý</v>
          </cell>
          <cell r="D435" t="str">
            <v>K1643</v>
          </cell>
          <cell r="E435">
            <v>901.178</v>
          </cell>
          <cell r="F435" t="str">
            <v>CC-010</v>
          </cell>
          <cell r="G435" t="str">
            <v>PASSION</v>
          </cell>
          <cell r="H435" t="str">
            <v>M</v>
          </cell>
          <cell r="I435" t="str">
            <v>MS-62</v>
          </cell>
          <cell r="J435" t="str">
            <v>ENDURANCE CARBONIUM</v>
          </cell>
          <cell r="K435">
            <v>11</v>
          </cell>
          <cell r="L435" t="str">
            <v>61034300</v>
          </cell>
          <cell r="M435" t="b">
            <v>0</v>
          </cell>
        </row>
        <row r="436">
          <cell r="A436" t="str">
            <v>3021-581X</v>
          </cell>
          <cell r="B436" t="str">
            <v>Produkt</v>
          </cell>
          <cell r="C436" t="str">
            <v>PASSION Z1 | Kraťasy šle | černé | M</v>
          </cell>
          <cell r="D436" t="str">
            <v>K1643</v>
          </cell>
          <cell r="E436">
            <v>789.62044000000003</v>
          </cell>
          <cell r="F436" t="str">
            <v>CC-010</v>
          </cell>
          <cell r="G436" t="str">
            <v>PASSION</v>
          </cell>
          <cell r="H436" t="str">
            <v>M</v>
          </cell>
          <cell r="I436" t="str">
            <v>MS-63</v>
          </cell>
          <cell r="J436" t="str">
            <v>ENDURANCE 3D MEN</v>
          </cell>
          <cell r="K436">
            <v>11</v>
          </cell>
          <cell r="L436" t="str">
            <v>61034300</v>
          </cell>
          <cell r="M436" t="b">
            <v>0</v>
          </cell>
        </row>
        <row r="437">
          <cell r="A437" t="str">
            <v>3021-583X</v>
          </cell>
          <cell r="B437" t="str">
            <v>Produkt</v>
          </cell>
          <cell r="C437" t="str">
            <v>PASSION Z1 | Kraťasy šle | tmavě modré | M</v>
          </cell>
          <cell r="D437" t="str">
            <v>K1643</v>
          </cell>
          <cell r="E437">
            <v>825.13061000000005</v>
          </cell>
          <cell r="F437" t="str">
            <v>CC-010</v>
          </cell>
          <cell r="G437" t="str">
            <v>PASSION</v>
          </cell>
          <cell r="H437" t="str">
            <v>M</v>
          </cell>
          <cell r="I437" t="str">
            <v>MS-63</v>
          </cell>
          <cell r="J437" t="str">
            <v>ENDURANCE 3D MEN</v>
          </cell>
          <cell r="K437">
            <v>11</v>
          </cell>
          <cell r="L437" t="str">
            <v>61034300</v>
          </cell>
          <cell r="M437" t="b">
            <v>0</v>
          </cell>
        </row>
        <row r="438">
          <cell r="A438" t="str">
            <v>3023-541X</v>
          </cell>
          <cell r="B438" t="str">
            <v>Produkt</v>
          </cell>
          <cell r="C438" t="str">
            <v>RAINMEM Z | Kraťasy šle | černé | M</v>
          </cell>
          <cell r="D438" t="str">
            <v>K1667</v>
          </cell>
          <cell r="E438">
            <v>800.15364</v>
          </cell>
          <cell r="F438" t="str">
            <v>CC-010</v>
          </cell>
          <cell r="G438" t="str">
            <v>RAINMEM Z</v>
          </cell>
          <cell r="H438" t="str">
            <v>M</v>
          </cell>
          <cell r="I438" t="str">
            <v>MS-63</v>
          </cell>
          <cell r="J438" t="str">
            <v>ENDURANCE 3D MEN</v>
          </cell>
          <cell r="K438">
            <v>11</v>
          </cell>
          <cell r="L438" t="str">
            <v>61034300</v>
          </cell>
          <cell r="M438" t="b">
            <v>0</v>
          </cell>
        </row>
        <row r="439">
          <cell r="A439" t="str">
            <v>3024-902X</v>
          </cell>
          <cell r="B439" t="str">
            <v>Produkt</v>
          </cell>
          <cell r="C439" t="str">
            <v>ROAD T-Sport Czech Republic 05</v>
          </cell>
          <cell r="D439" t="str">
            <v/>
          </cell>
          <cell r="E439">
            <v>406.36</v>
          </cell>
          <cell r="F439" t="str">
            <v>CC-010</v>
          </cell>
          <cell r="G439" t="str">
            <v>CZECH TEAM</v>
          </cell>
          <cell r="H439" t="str">
            <v>M</v>
          </cell>
          <cell r="I439" t="str">
            <v>MS-51</v>
          </cell>
          <cell r="J439" t="str">
            <v>SPEED MAN</v>
          </cell>
          <cell r="K439">
            <v>11</v>
          </cell>
          <cell r="L439" t="str">
            <v>61034300</v>
          </cell>
          <cell r="M439" t="b">
            <v>0</v>
          </cell>
        </row>
        <row r="440">
          <cell r="A440" t="str">
            <v>3025-121X</v>
          </cell>
          <cell r="B440" t="str">
            <v>Produkt</v>
          </cell>
          <cell r="C440" t="str">
            <v>MOTION Z2 | Kraťasy šle | černé | M</v>
          </cell>
          <cell r="D440" t="str">
            <v>K2165</v>
          </cell>
          <cell r="E440">
            <v>437.39800000000002</v>
          </cell>
          <cell r="F440" t="str">
            <v>CC-010</v>
          </cell>
          <cell r="G440" t="str">
            <v>MOTION</v>
          </cell>
          <cell r="H440" t="str">
            <v>M</v>
          </cell>
          <cell r="I440" t="str">
            <v>MS-62</v>
          </cell>
          <cell r="J440" t="str">
            <v>ZOOM X</v>
          </cell>
          <cell r="K440">
            <v>11</v>
          </cell>
          <cell r="L440" t="str">
            <v>61034300</v>
          </cell>
          <cell r="M440" t="b">
            <v>0</v>
          </cell>
        </row>
        <row r="441">
          <cell r="A441" t="str">
            <v>3025-124X</v>
          </cell>
          <cell r="B441" t="str">
            <v>Produkt</v>
          </cell>
          <cell r="C441" t="str">
            <v>MOTION Z2 | Kraťasy šle | modré | M</v>
          </cell>
          <cell r="D441" t="str">
            <v>K2165</v>
          </cell>
          <cell r="E441">
            <v>446.20299999999997</v>
          </cell>
          <cell r="F441" t="str">
            <v>CC-010</v>
          </cell>
          <cell r="G441" t="str">
            <v>MOTION</v>
          </cell>
          <cell r="H441" t="str">
            <v>M</v>
          </cell>
          <cell r="I441" t="str">
            <v>MS-62</v>
          </cell>
          <cell r="J441" t="str">
            <v>ZOOM X</v>
          </cell>
          <cell r="K441">
            <v>11</v>
          </cell>
          <cell r="L441" t="str">
            <v>61034300</v>
          </cell>
          <cell r="M441" t="b">
            <v>0</v>
          </cell>
        </row>
        <row r="442">
          <cell r="A442" t="str">
            <v>3025-135X</v>
          </cell>
          <cell r="B442" t="str">
            <v>Produkt</v>
          </cell>
          <cell r="C442" t="str">
            <v>ROAD T-Sport Titan X6 | červený</v>
          </cell>
          <cell r="D442" t="str">
            <v>K1517</v>
          </cell>
          <cell r="E442">
            <v>547</v>
          </cell>
          <cell r="F442" t="str">
            <v>CC-010</v>
          </cell>
          <cell r="G442" t="str">
            <v>TITAN X6</v>
          </cell>
          <cell r="H442" t="str">
            <v>M</v>
          </cell>
          <cell r="I442" t="str">
            <v>MS-62</v>
          </cell>
          <cell r="J442" t="str">
            <v>ZOOM X</v>
          </cell>
          <cell r="K442">
            <v>11</v>
          </cell>
          <cell r="L442" t="str">
            <v>61034300</v>
          </cell>
          <cell r="M442" t="b">
            <v>0</v>
          </cell>
        </row>
        <row r="443">
          <cell r="A443" t="str">
            <v>3025-136X</v>
          </cell>
          <cell r="B443" t="str">
            <v>Produkt</v>
          </cell>
          <cell r="C443" t="str">
            <v>ROAD T-Sport Titan X6 | fluo/bílý</v>
          </cell>
          <cell r="D443" t="str">
            <v>K1517</v>
          </cell>
          <cell r="E443">
            <v>540.82000000000005</v>
          </cell>
          <cell r="F443" t="str">
            <v>CC-010</v>
          </cell>
          <cell r="G443" t="str">
            <v>TITAN X6</v>
          </cell>
          <cell r="H443" t="str">
            <v>M</v>
          </cell>
          <cell r="I443" t="str">
            <v>MS-62</v>
          </cell>
          <cell r="J443" t="str">
            <v>ZOOM X</v>
          </cell>
          <cell r="K443">
            <v>11</v>
          </cell>
          <cell r="L443" t="str">
            <v>61034300</v>
          </cell>
          <cell r="M443" t="b">
            <v>0</v>
          </cell>
        </row>
        <row r="444">
          <cell r="A444" t="str">
            <v>3025-137X</v>
          </cell>
          <cell r="B444" t="str">
            <v>Produkt</v>
          </cell>
          <cell r="C444" t="str">
            <v>ROAD T-Sport Titan X6 | fluo/černý</v>
          </cell>
          <cell r="D444" t="str">
            <v>K1517</v>
          </cell>
          <cell r="E444">
            <v>745.95</v>
          </cell>
          <cell r="F444" t="str">
            <v>CC-010</v>
          </cell>
          <cell r="G444" t="str">
            <v>TITAN X6</v>
          </cell>
          <cell r="H444" t="str">
            <v>M</v>
          </cell>
          <cell r="I444" t="str">
            <v>MS-62</v>
          </cell>
          <cell r="J444" t="str">
            <v>ZOOM X</v>
          </cell>
          <cell r="K444">
            <v>11</v>
          </cell>
          <cell r="L444" t="str">
            <v>61034300</v>
          </cell>
          <cell r="M444" t="b">
            <v>0</v>
          </cell>
        </row>
        <row r="445">
          <cell r="A445" t="str">
            <v>3025-181X</v>
          </cell>
          <cell r="B445" t="str">
            <v>Produkt</v>
          </cell>
          <cell r="C445" t="str">
            <v>MOTION Z | Kraťasy šle | černé | M</v>
          </cell>
          <cell r="D445" t="str">
            <v>K1941</v>
          </cell>
          <cell r="E445">
            <v>400.21843999999999</v>
          </cell>
          <cell r="F445" t="str">
            <v>CC-010</v>
          </cell>
          <cell r="G445" t="str">
            <v>MOTION Z</v>
          </cell>
          <cell r="H445" t="str">
            <v>M</v>
          </cell>
          <cell r="I445" t="str">
            <v>MS-62</v>
          </cell>
          <cell r="J445" t="str">
            <v>ZOOM X</v>
          </cell>
          <cell r="K445">
            <v>11</v>
          </cell>
          <cell r="L445" t="str">
            <v>61034300</v>
          </cell>
          <cell r="M445" t="b">
            <v>0</v>
          </cell>
        </row>
        <row r="446">
          <cell r="A446" t="str">
            <v>3025-182X</v>
          </cell>
          <cell r="B446" t="str">
            <v>Produkt</v>
          </cell>
          <cell r="C446" t="str">
            <v>MOTION Z | Kraťasy šle | červené | M</v>
          </cell>
          <cell r="D446" t="str">
            <v>K1941</v>
          </cell>
          <cell r="E446">
            <v>404.42612000000003</v>
          </cell>
          <cell r="F446" t="str">
            <v>CC-010</v>
          </cell>
          <cell r="G446" t="str">
            <v>MOTION Z</v>
          </cell>
          <cell r="H446" t="str">
            <v>M</v>
          </cell>
          <cell r="I446" t="str">
            <v>MS-62</v>
          </cell>
          <cell r="J446" t="str">
            <v>ZOOM X</v>
          </cell>
          <cell r="K446">
            <v>11</v>
          </cell>
          <cell r="L446" t="str">
            <v>61034300</v>
          </cell>
          <cell r="M446" t="b">
            <v>0</v>
          </cell>
        </row>
        <row r="447">
          <cell r="A447" t="str">
            <v>3025-183X</v>
          </cell>
          <cell r="B447" t="str">
            <v>Produkt</v>
          </cell>
          <cell r="C447" t="str">
            <v>MOTION Z | Kraťasy šle | zelené | M</v>
          </cell>
          <cell r="D447" t="str">
            <v>K1941</v>
          </cell>
          <cell r="E447">
            <v>407.09575999999998</v>
          </cell>
          <cell r="F447" t="str">
            <v>CC-010</v>
          </cell>
          <cell r="G447" t="str">
            <v>MOTION Z</v>
          </cell>
          <cell r="H447" t="str">
            <v>M</v>
          </cell>
          <cell r="I447" t="str">
            <v>MS-62</v>
          </cell>
          <cell r="J447" t="str">
            <v>ZOOM X</v>
          </cell>
          <cell r="K447">
            <v>11</v>
          </cell>
          <cell r="L447" t="str">
            <v>61034300</v>
          </cell>
          <cell r="M447" t="b">
            <v>0</v>
          </cell>
        </row>
        <row r="448">
          <cell r="A448" t="str">
            <v>3025-184X</v>
          </cell>
          <cell r="B448" t="str">
            <v>Produkt</v>
          </cell>
          <cell r="C448" t="str">
            <v>MOTION Z | Kraťasy šle | modré/růžové | M</v>
          </cell>
          <cell r="D448" t="str">
            <v>K1941</v>
          </cell>
          <cell r="E448">
            <v>409.45679000000001</v>
          </cell>
          <cell r="F448" t="str">
            <v>CC-010</v>
          </cell>
          <cell r="G448" t="str">
            <v>MOTION Z</v>
          </cell>
          <cell r="H448" t="str">
            <v>M</v>
          </cell>
          <cell r="I448" t="str">
            <v>MS-62</v>
          </cell>
          <cell r="J448" t="str">
            <v>ZOOM X</v>
          </cell>
          <cell r="K448">
            <v>11</v>
          </cell>
          <cell r="L448" t="str">
            <v>61034300</v>
          </cell>
          <cell r="M448" t="b">
            <v>0</v>
          </cell>
        </row>
        <row r="449">
          <cell r="A449" t="str">
            <v>3025-185X</v>
          </cell>
          <cell r="B449" t="str">
            <v>Produkt</v>
          </cell>
          <cell r="C449" t="str">
            <v>MOTION Z | Kraťasy šle | modré/červené | M</v>
          </cell>
          <cell r="D449" t="str">
            <v>K1941</v>
          </cell>
          <cell r="E449">
            <v>417.95713000000001</v>
          </cell>
          <cell r="F449" t="str">
            <v>CC-010</v>
          </cell>
          <cell r="G449" t="str">
            <v>MOTION Z</v>
          </cell>
          <cell r="H449" t="str">
            <v>M</v>
          </cell>
          <cell r="I449" t="str">
            <v>MS-62</v>
          </cell>
          <cell r="J449" t="str">
            <v>ZOOM X</v>
          </cell>
          <cell r="K449">
            <v>11</v>
          </cell>
          <cell r="L449" t="str">
            <v>61034300</v>
          </cell>
          <cell r="M449" t="b">
            <v>0</v>
          </cell>
        </row>
        <row r="450">
          <cell r="A450" t="str">
            <v>3025-186X</v>
          </cell>
          <cell r="B450" t="str">
            <v>Produkt</v>
          </cell>
          <cell r="C450" t="str">
            <v>MOTION Z | Kraťasy šle | černé/modré | M</v>
          </cell>
          <cell r="D450" t="str">
            <v>K1941</v>
          </cell>
          <cell r="E450">
            <v>405.71731</v>
          </cell>
          <cell r="F450" t="str">
            <v>CC-010</v>
          </cell>
          <cell r="G450" t="str">
            <v>MOTION Z</v>
          </cell>
          <cell r="H450" t="str">
            <v>M</v>
          </cell>
          <cell r="I450" t="str">
            <v>MS-62</v>
          </cell>
          <cell r="J450" t="str">
            <v>ZOOM X</v>
          </cell>
          <cell r="K450">
            <v>11</v>
          </cell>
          <cell r="L450" t="str">
            <v>61034300</v>
          </cell>
          <cell r="M450" t="b">
            <v>0</v>
          </cell>
        </row>
        <row r="451">
          <cell r="A451" t="str">
            <v>3028-001X</v>
          </cell>
          <cell r="B451" t="str">
            <v>Produkt</v>
          </cell>
          <cell r="C451" t="str">
            <v>SHARK Z | Kraťasy šle | černý | M</v>
          </cell>
          <cell r="D451" t="str">
            <v>K1830</v>
          </cell>
          <cell r="E451">
            <v>1277.4447700000001</v>
          </cell>
          <cell r="F451" t="str">
            <v>CC-010</v>
          </cell>
          <cell r="G451" t="str">
            <v>SHARK</v>
          </cell>
          <cell r="H451" t="str">
            <v>M</v>
          </cell>
          <cell r="I451" t="str">
            <v>MS-63</v>
          </cell>
          <cell r="J451" t="str">
            <v>ENDURANCE 3D MEN</v>
          </cell>
          <cell r="K451">
            <v>11</v>
          </cell>
          <cell r="L451" t="str">
            <v>61046300</v>
          </cell>
          <cell r="M451" t="b">
            <v>0</v>
          </cell>
        </row>
        <row r="452">
          <cell r="A452" t="str">
            <v>3029-581X</v>
          </cell>
          <cell r="B452" t="str">
            <v>Produkt</v>
          </cell>
          <cell r="C452" t="str">
            <v>ROAD T-Sport AMBITION X</v>
          </cell>
          <cell r="D452" t="str">
            <v>K0639</v>
          </cell>
          <cell r="E452">
            <v>564.53</v>
          </cell>
          <cell r="F452" t="str">
            <v>CC-010</v>
          </cell>
          <cell r="G452" t="str">
            <v>AMBITION</v>
          </cell>
          <cell r="H452" t="str">
            <v>M</v>
          </cell>
          <cell r="I452" t="str">
            <v>MS-51</v>
          </cell>
          <cell r="J452" t="str">
            <v>EVO AIR</v>
          </cell>
          <cell r="K452">
            <v>11</v>
          </cell>
          <cell r="L452" t="str">
            <v>61034300</v>
          </cell>
          <cell r="M452" t="b">
            <v>0</v>
          </cell>
        </row>
        <row r="453">
          <cell r="A453" t="str">
            <v>3029-661X</v>
          </cell>
          <cell r="B453" t="str">
            <v>Produkt</v>
          </cell>
          <cell r="C453" t="str">
            <v>PURE Z | Kraťasy šle | černé | M</v>
          </cell>
          <cell r="D453" t="str">
            <v>K1964</v>
          </cell>
          <cell r="E453">
            <v>454.82861000000003</v>
          </cell>
          <cell r="F453" t="str">
            <v>CC-010</v>
          </cell>
          <cell r="G453" t="str">
            <v>PURE Z</v>
          </cell>
          <cell r="H453" t="str">
            <v>M</v>
          </cell>
          <cell r="I453" t="str">
            <v>MS-62</v>
          </cell>
          <cell r="J453" t="str">
            <v>ZOOM X</v>
          </cell>
          <cell r="K453">
            <v>11</v>
          </cell>
          <cell r="L453" t="str">
            <v>61034300</v>
          </cell>
          <cell r="M453" t="b">
            <v>0</v>
          </cell>
        </row>
        <row r="454">
          <cell r="A454" t="str">
            <v>3032-661X</v>
          </cell>
          <cell r="B454" t="str">
            <v>Produkt</v>
          </cell>
          <cell r="C454" t="str">
            <v>PURE Z | 3/4 kalhoty | černé | M</v>
          </cell>
          <cell r="D454" t="str">
            <v>K1658</v>
          </cell>
          <cell r="E454">
            <v>510.18833000000001</v>
          </cell>
          <cell r="F454" t="str">
            <v>CC-020</v>
          </cell>
          <cell r="G454" t="str">
            <v>PURE Z</v>
          </cell>
          <cell r="H454" t="str">
            <v>M</v>
          </cell>
          <cell r="I454" t="str">
            <v>MS-62</v>
          </cell>
          <cell r="J454" t="str">
            <v>ZOOM X</v>
          </cell>
          <cell r="K454">
            <v>11</v>
          </cell>
          <cell r="L454" t="str">
            <v>61034300</v>
          </cell>
          <cell r="M454" t="b">
            <v>0</v>
          </cell>
        </row>
        <row r="455">
          <cell r="A455" t="str">
            <v>3033-002X</v>
          </cell>
          <cell r="B455" t="str">
            <v>Produkt</v>
          </cell>
          <cell r="C455" t="str">
            <v>LOP Golfky 07 ROUBAIX šedé</v>
          </cell>
          <cell r="D455" t="str">
            <v>K0280</v>
          </cell>
          <cell r="E455">
            <v>308.78500000000003</v>
          </cell>
          <cell r="F455" t="str">
            <v>CC-020</v>
          </cell>
          <cell r="G455" t="str">
            <v>OSTATNÍ</v>
          </cell>
          <cell r="H455" t="str">
            <v>M</v>
          </cell>
          <cell r="I455" t="str">
            <v>MS-51</v>
          </cell>
          <cell r="J455" t="str">
            <v/>
          </cell>
          <cell r="K455">
            <v>11</v>
          </cell>
          <cell r="L455" t="str">
            <v>61034300</v>
          </cell>
          <cell r="M455" t="b">
            <v>0</v>
          </cell>
        </row>
        <row r="456">
          <cell r="A456" t="str">
            <v>3033-611X</v>
          </cell>
          <cell r="B456" t="str">
            <v>Produkt</v>
          </cell>
          <cell r="C456" t="str">
            <v>LOP Golfky 07 ROUBAIX černé + s. PRO plus</v>
          </cell>
          <cell r="D456" t="str">
            <v>K0280</v>
          </cell>
          <cell r="E456">
            <v>432</v>
          </cell>
          <cell r="F456" t="str">
            <v>CC-020</v>
          </cell>
          <cell r="G456" t="str">
            <v>OSTATNÍ</v>
          </cell>
          <cell r="H456" t="str">
            <v>M</v>
          </cell>
          <cell r="I456" t="str">
            <v>MS-51</v>
          </cell>
          <cell r="J456" t="str">
            <v>PRO PLUS</v>
          </cell>
          <cell r="K456">
            <v>11</v>
          </cell>
          <cell r="L456" t="str">
            <v>61034300</v>
          </cell>
          <cell r="M456" t="b">
            <v>0</v>
          </cell>
        </row>
        <row r="457">
          <cell r="A457" t="str">
            <v>3033-661X</v>
          </cell>
          <cell r="B457" t="str">
            <v>Produkt</v>
          </cell>
          <cell r="C457" t="str">
            <v>PURE Z | 3/4 zateplené kalhoty | černé | M</v>
          </cell>
          <cell r="D457" t="str">
            <v>K1658</v>
          </cell>
          <cell r="E457">
            <v>463.27170999999998</v>
          </cell>
          <cell r="F457" t="str">
            <v>CC-020</v>
          </cell>
          <cell r="G457" t="str">
            <v>PURE Z</v>
          </cell>
          <cell r="H457" t="str">
            <v>M</v>
          </cell>
          <cell r="I457" t="str">
            <v>MS-62</v>
          </cell>
          <cell r="J457" t="str">
            <v>ZOOM X</v>
          </cell>
          <cell r="K457">
            <v>11</v>
          </cell>
          <cell r="L457" t="str">
            <v>61034300</v>
          </cell>
          <cell r="M457" t="b">
            <v>0</v>
          </cell>
        </row>
        <row r="458">
          <cell r="A458" t="str">
            <v>3034-602X</v>
          </cell>
          <cell r="B458" t="str">
            <v>Produkt</v>
          </cell>
          <cell r="C458" t="str">
            <v>LOP Golfky 07 LYCRA šedé + s. PRO plus</v>
          </cell>
          <cell r="D458" t="str">
            <v>K0280</v>
          </cell>
          <cell r="E458">
            <v>344.59</v>
          </cell>
          <cell r="F458" t="str">
            <v>CC-020</v>
          </cell>
          <cell r="G458" t="str">
            <v>OSTATNÍ</v>
          </cell>
          <cell r="H458" t="str">
            <v>M</v>
          </cell>
          <cell r="I458" t="str">
            <v>MS-51</v>
          </cell>
          <cell r="J458" t="str">
            <v>PRO PLUS</v>
          </cell>
          <cell r="K458">
            <v>11</v>
          </cell>
          <cell r="L458" t="str">
            <v>61034300</v>
          </cell>
          <cell r="M458" t="b">
            <v>0</v>
          </cell>
        </row>
        <row r="459">
          <cell r="A459" t="str">
            <v>3043-001X</v>
          </cell>
          <cell r="B459" t="str">
            <v>Produkt</v>
          </cell>
          <cell r="C459" t="str">
            <v>LOP Čapáky ROUBAIX černé</v>
          </cell>
          <cell r="D459" t="str">
            <v>K0033</v>
          </cell>
          <cell r="E459">
            <v>371.82533000000001</v>
          </cell>
          <cell r="F459" t="str">
            <v>CC-030</v>
          </cell>
          <cell r="G459" t="str">
            <v>OSTATNÍ</v>
          </cell>
          <cell r="H459" t="str">
            <v>M</v>
          </cell>
          <cell r="I459" t="str">
            <v>MS-51</v>
          </cell>
          <cell r="J459" t="str">
            <v/>
          </cell>
          <cell r="K459">
            <v>11</v>
          </cell>
          <cell r="L459" t="str">
            <v>61034300</v>
          </cell>
          <cell r="M459" t="b">
            <v>0</v>
          </cell>
        </row>
        <row r="460">
          <cell r="A460" t="str">
            <v>3043-041X</v>
          </cell>
          <cell r="B460" t="str">
            <v>Produkt</v>
          </cell>
          <cell r="C460" t="str">
            <v>LOP Čapáky BASIC ROUBAIX | černé</v>
          </cell>
          <cell r="D460" t="str">
            <v>K0894</v>
          </cell>
          <cell r="E460">
            <v>361.62</v>
          </cell>
          <cell r="F460" t="str">
            <v>CC-030</v>
          </cell>
          <cell r="G460" t="str">
            <v>BASIC</v>
          </cell>
          <cell r="H460" t="str">
            <v>M</v>
          </cell>
          <cell r="I460" t="str">
            <v>MS-62</v>
          </cell>
          <cell r="J460" t="str">
            <v/>
          </cell>
          <cell r="K460">
            <v>11</v>
          </cell>
          <cell r="L460" t="str">
            <v>61034300</v>
          </cell>
          <cell r="M460" t="b">
            <v>0</v>
          </cell>
        </row>
        <row r="461">
          <cell r="A461" t="str">
            <v>3043-061X</v>
          </cell>
          <cell r="B461" t="str">
            <v>Produkt</v>
          </cell>
          <cell r="C461" t="str">
            <v>PURE Z | Zateplené kalhoty | černé | M</v>
          </cell>
          <cell r="D461" t="str">
            <v>K1660</v>
          </cell>
          <cell r="E461">
            <v>401.87317999999999</v>
          </cell>
          <cell r="F461" t="str">
            <v>CC-030</v>
          </cell>
          <cell r="G461" t="str">
            <v>PURE Z</v>
          </cell>
          <cell r="H461" t="str">
            <v>M</v>
          </cell>
          <cell r="I461" t="str">
            <v>MS-62</v>
          </cell>
          <cell r="J461" t="str">
            <v/>
          </cell>
          <cell r="K461">
            <v>11</v>
          </cell>
          <cell r="L461" t="str">
            <v>61034300</v>
          </cell>
          <cell r="M461" t="b">
            <v>0</v>
          </cell>
        </row>
        <row r="462">
          <cell r="A462" t="str">
            <v>3043-201X</v>
          </cell>
          <cell r="B462" t="str">
            <v>Produkt</v>
          </cell>
          <cell r="C462" t="str">
            <v>LOP Čapáky ROUBAIX černé + s. COMFORT</v>
          </cell>
          <cell r="D462" t="str">
            <v>K0033</v>
          </cell>
          <cell r="E462">
            <v>498.5</v>
          </cell>
          <cell r="F462" t="str">
            <v>CC-030</v>
          </cell>
          <cell r="G462" t="str">
            <v>OSTATNÍ</v>
          </cell>
          <cell r="H462" t="str">
            <v>M</v>
          </cell>
          <cell r="I462" t="str">
            <v>MS-51</v>
          </cell>
          <cell r="J462" t="str">
            <v>COMFORT MAN</v>
          </cell>
          <cell r="K462">
            <v>11</v>
          </cell>
          <cell r="L462" t="str">
            <v>61034300</v>
          </cell>
          <cell r="M462" t="b">
            <v>0</v>
          </cell>
        </row>
        <row r="463">
          <cell r="A463" t="str">
            <v>3043-661X</v>
          </cell>
          <cell r="B463" t="str">
            <v>Produkt</v>
          </cell>
          <cell r="C463" t="str">
            <v>PURE Z | Zateplené kalhoty + sedlo | černé | M</v>
          </cell>
          <cell r="D463" t="str">
            <v>K1660</v>
          </cell>
          <cell r="E463">
            <v>537.44556</v>
          </cell>
          <cell r="F463" t="str">
            <v>CC-030</v>
          </cell>
          <cell r="G463" t="str">
            <v>PURE Z</v>
          </cell>
          <cell r="H463" t="str">
            <v>M</v>
          </cell>
          <cell r="I463" t="str">
            <v>MS-62</v>
          </cell>
          <cell r="J463" t="str">
            <v>ZOOM X</v>
          </cell>
          <cell r="K463">
            <v>11</v>
          </cell>
          <cell r="L463" t="str">
            <v>61034300</v>
          </cell>
          <cell r="M463" t="b">
            <v>0</v>
          </cell>
        </row>
        <row r="464">
          <cell r="A464" t="str">
            <v>3082-661X</v>
          </cell>
          <cell r="B464" t="str">
            <v>Produkt</v>
          </cell>
          <cell r="C464" t="str">
            <v>PURE Z | 3/4 kalhoty šle | černé | M</v>
          </cell>
          <cell r="D464" t="str">
            <v>K1968</v>
          </cell>
          <cell r="E464">
            <v>521.89200000000005</v>
          </cell>
          <cell r="F464" t="str">
            <v>CC-020</v>
          </cell>
          <cell r="G464" t="str">
            <v>PURE Z</v>
          </cell>
          <cell r="H464" t="str">
            <v>M</v>
          </cell>
          <cell r="I464" t="str">
            <v>MS-62</v>
          </cell>
          <cell r="J464" t="str">
            <v>ZOOM X</v>
          </cell>
          <cell r="K464">
            <v>11</v>
          </cell>
          <cell r="L464" t="str">
            <v>61034300</v>
          </cell>
          <cell r="M464" t="b">
            <v>0</v>
          </cell>
        </row>
        <row r="465">
          <cell r="A465" t="str">
            <v>3083-002X</v>
          </cell>
          <cell r="B465" t="str">
            <v>Produkt</v>
          </cell>
          <cell r="C465" t="str">
            <v>LOP T-Golfky 07 ROUBAIX šedé</v>
          </cell>
          <cell r="D465" t="str">
            <v>K0281</v>
          </cell>
          <cell r="E465">
            <v>412.48399999999998</v>
          </cell>
          <cell r="F465" t="str">
            <v>CC-020</v>
          </cell>
          <cell r="G465" t="str">
            <v>OSTATNÍ</v>
          </cell>
          <cell r="H465" t="str">
            <v>M</v>
          </cell>
          <cell r="I465" t="str">
            <v>MS-51</v>
          </cell>
          <cell r="J465" t="str">
            <v/>
          </cell>
          <cell r="K465">
            <v>11</v>
          </cell>
          <cell r="L465" t="str">
            <v>61034300</v>
          </cell>
          <cell r="M465" t="b">
            <v>0</v>
          </cell>
        </row>
        <row r="466">
          <cell r="A466" t="str">
            <v>3083-602X</v>
          </cell>
          <cell r="B466" t="str">
            <v>Produkt</v>
          </cell>
          <cell r="C466" t="str">
            <v>LOP T-Golfky 07 ROUBAIX šedé + s. PRO plus</v>
          </cell>
          <cell r="D466" t="str">
            <v>K0281</v>
          </cell>
          <cell r="E466">
            <v>507.97</v>
          </cell>
          <cell r="F466" t="str">
            <v>CC-020</v>
          </cell>
          <cell r="G466" t="str">
            <v>OSTATNÍ</v>
          </cell>
          <cell r="H466" t="str">
            <v>M</v>
          </cell>
          <cell r="I466" t="str">
            <v>MS-51</v>
          </cell>
          <cell r="J466" t="str">
            <v>PRO PLUS</v>
          </cell>
          <cell r="K466">
            <v>11</v>
          </cell>
          <cell r="L466" t="str">
            <v>61034300</v>
          </cell>
          <cell r="M466" t="b">
            <v>0</v>
          </cell>
        </row>
        <row r="467">
          <cell r="A467" t="str">
            <v>3083-661X</v>
          </cell>
          <cell r="B467" t="str">
            <v>Produkt</v>
          </cell>
          <cell r="C467" t="str">
            <v>PURE Z | 3/4 zateplené kalhoty šle | černé | M</v>
          </cell>
          <cell r="D467" t="str">
            <v>K1968</v>
          </cell>
          <cell r="E467">
            <v>501.42419999999998</v>
          </cell>
          <cell r="F467" t="str">
            <v>CC-020</v>
          </cell>
          <cell r="G467" t="str">
            <v>PURE Z</v>
          </cell>
          <cell r="H467" t="str">
            <v>M</v>
          </cell>
          <cell r="I467" t="str">
            <v>MS-62</v>
          </cell>
          <cell r="J467" t="str">
            <v>ZOOM X</v>
          </cell>
          <cell r="K467">
            <v>11</v>
          </cell>
          <cell r="L467" t="str">
            <v>61034300</v>
          </cell>
          <cell r="M467" t="b">
            <v>0</v>
          </cell>
        </row>
        <row r="468">
          <cell r="A468" t="str">
            <v>3084-002X</v>
          </cell>
          <cell r="B468" t="str">
            <v>Produkt</v>
          </cell>
          <cell r="C468" t="str">
            <v>LOP T-Golfky 07 LYCRA šedé</v>
          </cell>
          <cell r="D468" t="str">
            <v>K0281</v>
          </cell>
          <cell r="E468">
            <v>328.10818</v>
          </cell>
          <cell r="F468" t="str">
            <v>CC-020</v>
          </cell>
          <cell r="G468" t="str">
            <v>OSTATNÍ</v>
          </cell>
          <cell r="H468" t="str">
            <v>M</v>
          </cell>
          <cell r="I468" t="str">
            <v>MS-51</v>
          </cell>
          <cell r="J468" t="str">
            <v/>
          </cell>
          <cell r="K468">
            <v>11</v>
          </cell>
          <cell r="L468" t="str">
            <v>61034300</v>
          </cell>
          <cell r="M468" t="b">
            <v>0</v>
          </cell>
        </row>
        <row r="469">
          <cell r="A469" t="str">
            <v>3084-011X</v>
          </cell>
          <cell r="B469" t="str">
            <v>Produkt</v>
          </cell>
          <cell r="C469" t="str">
            <v>LOP T-Golfky 07 LYCRA černé</v>
          </cell>
          <cell r="D469" t="str">
            <v>K0281</v>
          </cell>
          <cell r="E469">
            <v>328.88</v>
          </cell>
          <cell r="F469" t="str">
            <v>CC-020</v>
          </cell>
          <cell r="G469" t="str">
            <v>OSTATNÍ</v>
          </cell>
          <cell r="H469" t="str">
            <v>M</v>
          </cell>
          <cell r="I469" t="str">
            <v>MS-51</v>
          </cell>
          <cell r="J469" t="str">
            <v/>
          </cell>
          <cell r="K469">
            <v>11</v>
          </cell>
          <cell r="L469" t="str">
            <v>61034300</v>
          </cell>
          <cell r="M469" t="b">
            <v>0</v>
          </cell>
        </row>
        <row r="470">
          <cell r="A470" t="str">
            <v>3092-201X</v>
          </cell>
          <cell r="B470" t="str">
            <v>Produkt</v>
          </cell>
          <cell r="C470" t="str">
            <v>LOP T-Čapáky ELASTHAN černé + s. COMFORT</v>
          </cell>
          <cell r="D470" t="str">
            <v>K0030</v>
          </cell>
          <cell r="E470">
            <v>360.53667000000002</v>
          </cell>
          <cell r="F470" t="str">
            <v>CC-030</v>
          </cell>
          <cell r="G470" t="str">
            <v>OSTATNÍ</v>
          </cell>
          <cell r="H470" t="str">
            <v>M</v>
          </cell>
          <cell r="I470" t="str">
            <v>MS-51</v>
          </cell>
          <cell r="J470" t="str">
            <v>COMFORT WOMAN</v>
          </cell>
          <cell r="K470">
            <v>11</v>
          </cell>
          <cell r="L470" t="str">
            <v>61034300</v>
          </cell>
          <cell r="M470" t="b">
            <v>0</v>
          </cell>
        </row>
        <row r="471">
          <cell r="A471" t="str">
            <v>3093-041X</v>
          </cell>
          <cell r="B471" t="str">
            <v>Produkt</v>
          </cell>
          <cell r="C471" t="str">
            <v>LOP T-Čapáky BASIC ROUBAIX | černé</v>
          </cell>
          <cell r="D471" t="str">
            <v>K0895</v>
          </cell>
          <cell r="E471">
            <v>406.48</v>
          </cell>
          <cell r="F471" t="str">
            <v>CC-030</v>
          </cell>
          <cell r="G471" t="str">
            <v>BASIC</v>
          </cell>
          <cell r="H471" t="str">
            <v>M</v>
          </cell>
          <cell r="I471" t="str">
            <v>MS-62</v>
          </cell>
          <cell r="J471" t="str">
            <v/>
          </cell>
          <cell r="K471">
            <v>11</v>
          </cell>
          <cell r="L471" t="str">
            <v>61034300</v>
          </cell>
          <cell r="M471" t="b">
            <v>0</v>
          </cell>
        </row>
        <row r="472">
          <cell r="A472" t="str">
            <v>3093-061X</v>
          </cell>
          <cell r="B472" t="str">
            <v>Produkt</v>
          </cell>
          <cell r="C472" t="str">
            <v>PURE Z | Zateplené kalhoty šle | černé | M</v>
          </cell>
          <cell r="D472" t="str">
            <v>K1966</v>
          </cell>
          <cell r="E472">
            <v>416.66538000000003</v>
          </cell>
          <cell r="F472" t="str">
            <v>CC-030</v>
          </cell>
          <cell r="G472" t="str">
            <v>PURE Z</v>
          </cell>
          <cell r="H472" t="str">
            <v>M</v>
          </cell>
          <cell r="I472" t="str">
            <v>MS-62</v>
          </cell>
          <cell r="J472" t="str">
            <v/>
          </cell>
          <cell r="K472">
            <v>11</v>
          </cell>
          <cell r="L472" t="str">
            <v>61034300</v>
          </cell>
          <cell r="M472" t="b">
            <v>0</v>
          </cell>
        </row>
        <row r="473">
          <cell r="A473" t="str">
            <v>3093-661X</v>
          </cell>
          <cell r="B473" t="str">
            <v>Produkt</v>
          </cell>
          <cell r="C473" t="str">
            <v>PURE Z | Zateplené kalhoty šle + sedlo | černé | M</v>
          </cell>
          <cell r="D473" t="str">
            <v>K1966</v>
          </cell>
          <cell r="E473">
            <v>552.98456999999996</v>
          </cell>
          <cell r="F473" t="str">
            <v>CC-030</v>
          </cell>
          <cell r="G473" t="str">
            <v>PURE Z</v>
          </cell>
          <cell r="H473" t="str">
            <v>M</v>
          </cell>
          <cell r="I473" t="str">
            <v>MS-62</v>
          </cell>
          <cell r="J473" t="str">
            <v>ZOOM X</v>
          </cell>
          <cell r="K473">
            <v>11</v>
          </cell>
          <cell r="L473" t="str">
            <v>61034300</v>
          </cell>
          <cell r="M473" t="b">
            <v>0</v>
          </cell>
        </row>
        <row r="474">
          <cell r="A474" t="str">
            <v>3093-741X</v>
          </cell>
          <cell r="B474" t="str">
            <v>Produkt</v>
          </cell>
          <cell r="C474" t="str">
            <v>LOP T-Čapáky BASIC ROUBAIX | černé + SEDLO</v>
          </cell>
          <cell r="D474" t="str">
            <v>K0895</v>
          </cell>
          <cell r="E474">
            <v>509.48</v>
          </cell>
          <cell r="F474" t="str">
            <v>CC-030</v>
          </cell>
          <cell r="G474" t="str">
            <v>BASIC</v>
          </cell>
          <cell r="H474" t="str">
            <v>M</v>
          </cell>
          <cell r="I474" t="str">
            <v>MS-62</v>
          </cell>
          <cell r="J474" t="str">
            <v>SPEED MAN</v>
          </cell>
          <cell r="K474">
            <v>11</v>
          </cell>
          <cell r="L474" t="str">
            <v>61034300</v>
          </cell>
          <cell r="M474" t="b">
            <v>0</v>
          </cell>
        </row>
        <row r="475">
          <cell r="A475" t="str">
            <v>3096-091X</v>
          </cell>
          <cell r="B475" t="str">
            <v>Produkt</v>
          </cell>
          <cell r="C475" t="str">
            <v>LOP T-Čapáky ROUBAIX 11 černé</v>
          </cell>
          <cell r="D475" t="str">
            <v>K0752</v>
          </cell>
          <cell r="E475">
            <v>405.56</v>
          </cell>
          <cell r="F475" t="str">
            <v>CC-030</v>
          </cell>
          <cell r="G475" t="str">
            <v>OSTATNÍ</v>
          </cell>
          <cell r="H475" t="str">
            <v>M</v>
          </cell>
          <cell r="I475" t="str">
            <v>MS-51</v>
          </cell>
          <cell r="J475" t="str">
            <v/>
          </cell>
          <cell r="K475">
            <v>11</v>
          </cell>
          <cell r="L475" t="str">
            <v>61034300</v>
          </cell>
          <cell r="M475" t="b">
            <v>0</v>
          </cell>
        </row>
        <row r="476">
          <cell r="A476" t="str">
            <v>3113-451X</v>
          </cell>
          <cell r="B476" t="str">
            <v>Produkt</v>
          </cell>
          <cell r="C476" t="str">
            <v>MOTION Z2 | Kraťasy pas | černé | W</v>
          </cell>
          <cell r="D476" t="str">
            <v>K2166</v>
          </cell>
          <cell r="E476">
            <v>360.71899999999999</v>
          </cell>
          <cell r="F476" t="str">
            <v>CC-010</v>
          </cell>
          <cell r="G476" t="str">
            <v>MOTION</v>
          </cell>
          <cell r="H476" t="str">
            <v>L</v>
          </cell>
          <cell r="I476" t="str">
            <v>LS-62</v>
          </cell>
          <cell r="J476" t="str">
            <v>ZOOM X WOMEN</v>
          </cell>
          <cell r="K476">
            <v>11</v>
          </cell>
          <cell r="L476" t="str">
            <v>61046300</v>
          </cell>
          <cell r="M476" t="b">
            <v>0</v>
          </cell>
        </row>
        <row r="477">
          <cell r="A477" t="str">
            <v>3113-456X</v>
          </cell>
          <cell r="B477" t="str">
            <v>Produkt</v>
          </cell>
          <cell r="C477" t="str">
            <v>MOTION Z2 | Kraťasy pas | modré | W</v>
          </cell>
          <cell r="D477" t="str">
            <v>K2166</v>
          </cell>
          <cell r="E477">
            <v>402.12</v>
          </cell>
          <cell r="F477" t="str">
            <v>CC-010</v>
          </cell>
          <cell r="G477" t="str">
            <v>MOTION</v>
          </cell>
          <cell r="H477" t="str">
            <v>L</v>
          </cell>
          <cell r="I477" t="str">
            <v>LS-62</v>
          </cell>
          <cell r="J477" t="str">
            <v>ZOOM X WOMEN</v>
          </cell>
          <cell r="K477">
            <v>11</v>
          </cell>
          <cell r="L477" t="str">
            <v>61046300</v>
          </cell>
          <cell r="M477" t="b">
            <v>0</v>
          </cell>
        </row>
        <row r="478">
          <cell r="A478" t="str">
            <v>3113-491X</v>
          </cell>
          <cell r="B478" t="str">
            <v>Produkt</v>
          </cell>
          <cell r="C478" t="str">
            <v>MOTION Z | Kraťasy pas | šedé | W</v>
          </cell>
          <cell r="D478" t="str">
            <v>K1938</v>
          </cell>
          <cell r="E478">
            <v>314.96111000000002</v>
          </cell>
          <cell r="F478" t="str">
            <v>CC-010</v>
          </cell>
          <cell r="G478" t="str">
            <v>MOTION Z</v>
          </cell>
          <cell r="H478" t="str">
            <v>L</v>
          </cell>
          <cell r="I478" t="str">
            <v>LS-62</v>
          </cell>
          <cell r="J478" t="str">
            <v>ZOOM X WOMEN</v>
          </cell>
          <cell r="K478">
            <v>11</v>
          </cell>
          <cell r="L478" t="str">
            <v>61046300</v>
          </cell>
          <cell r="M478" t="b">
            <v>0</v>
          </cell>
        </row>
        <row r="479">
          <cell r="A479" t="str">
            <v>3113-492X</v>
          </cell>
          <cell r="B479" t="str">
            <v>Produkt</v>
          </cell>
          <cell r="C479" t="str">
            <v>MOTION Z | Kraťasy pas | fialové | W</v>
          </cell>
          <cell r="D479" t="str">
            <v>K1938</v>
          </cell>
          <cell r="E479">
            <v>328.56767000000002</v>
          </cell>
          <cell r="F479" t="str">
            <v>CC-010</v>
          </cell>
          <cell r="G479" t="str">
            <v>MOTION Z</v>
          </cell>
          <cell r="H479" t="str">
            <v>L</v>
          </cell>
          <cell r="I479" t="str">
            <v>LS-62</v>
          </cell>
          <cell r="J479" t="str">
            <v>ZOOM X WOMEN</v>
          </cell>
          <cell r="K479">
            <v>11</v>
          </cell>
          <cell r="L479" t="str">
            <v>61046300</v>
          </cell>
          <cell r="M479" t="b">
            <v>0</v>
          </cell>
        </row>
        <row r="480">
          <cell r="A480" t="str">
            <v>3113-493X</v>
          </cell>
          <cell r="B480" t="str">
            <v>Produkt</v>
          </cell>
          <cell r="C480" t="str">
            <v>MOTION Z | Kraťasy pas | červené | W</v>
          </cell>
          <cell r="D480" t="str">
            <v>K1938</v>
          </cell>
          <cell r="E480">
            <v>330.60234000000003</v>
          </cell>
          <cell r="F480" t="str">
            <v>CC-010</v>
          </cell>
          <cell r="G480" t="str">
            <v>MOTION Z</v>
          </cell>
          <cell r="H480" t="str">
            <v>L</v>
          </cell>
          <cell r="I480" t="str">
            <v>LS-62</v>
          </cell>
          <cell r="J480" t="str">
            <v>ZOOM X WOMEN</v>
          </cell>
          <cell r="K480">
            <v>11</v>
          </cell>
          <cell r="L480" t="str">
            <v>61046300</v>
          </cell>
          <cell r="M480" t="b">
            <v>0</v>
          </cell>
        </row>
        <row r="481">
          <cell r="A481" t="str">
            <v>3113-494X</v>
          </cell>
          <cell r="B481" t="str">
            <v>Produkt</v>
          </cell>
          <cell r="C481" t="str">
            <v>MOTION Z | Kraťasy pas | černé/růžové | W</v>
          </cell>
          <cell r="D481" t="str">
            <v>K1938</v>
          </cell>
          <cell r="E481">
            <v>327.29539999999997</v>
          </cell>
          <cell r="F481" t="str">
            <v>CC-010</v>
          </cell>
          <cell r="G481" t="str">
            <v>MOTION Z</v>
          </cell>
          <cell r="H481" t="str">
            <v>L</v>
          </cell>
          <cell r="I481" t="str">
            <v>LS-62</v>
          </cell>
          <cell r="J481" t="str">
            <v>ZOOM X WOMEN</v>
          </cell>
          <cell r="K481">
            <v>11</v>
          </cell>
          <cell r="L481" t="str">
            <v>61046300</v>
          </cell>
          <cell r="M481" t="b">
            <v>0</v>
          </cell>
        </row>
        <row r="482">
          <cell r="A482" t="str">
            <v>3114-951X</v>
          </cell>
          <cell r="B482" t="str">
            <v>Produkt</v>
          </cell>
          <cell r="C482" t="str">
            <v>LADY A-5 09 LYCRA/CHIPS černé</v>
          </cell>
          <cell r="D482" t="str">
            <v/>
          </cell>
          <cell r="E482">
            <v>282.47000000000003</v>
          </cell>
          <cell r="F482" t="str">
            <v>CC-010</v>
          </cell>
          <cell r="G482" t="str">
            <v>OSTATNÍ</v>
          </cell>
          <cell r="H482" t="str">
            <v>L</v>
          </cell>
          <cell r="I482" t="str">
            <v>LS-51</v>
          </cell>
          <cell r="J482" t="str">
            <v>DREAM WOMAN</v>
          </cell>
          <cell r="K482">
            <v>11</v>
          </cell>
          <cell r="L482" t="str">
            <v>61046300</v>
          </cell>
          <cell r="M482" t="b">
            <v>0</v>
          </cell>
        </row>
        <row r="483">
          <cell r="A483" t="str">
            <v>3115-181X</v>
          </cell>
          <cell r="B483" t="str">
            <v>Produkt</v>
          </cell>
          <cell r="C483" t="str">
            <v>PASSION Z1 | Kraťasy | černé | W</v>
          </cell>
          <cell r="D483" t="str">
            <v>K1935</v>
          </cell>
          <cell r="E483">
            <v>627.55256999999995</v>
          </cell>
          <cell r="F483" t="str">
            <v>CC-010</v>
          </cell>
          <cell r="G483" t="str">
            <v>PASSION</v>
          </cell>
          <cell r="H483" t="str">
            <v>L</v>
          </cell>
          <cell r="I483" t="str">
            <v>LS-62</v>
          </cell>
          <cell r="J483" t="str">
            <v>ENDURANCE 3D WOMEN</v>
          </cell>
          <cell r="K483">
            <v>11</v>
          </cell>
          <cell r="L483" t="str">
            <v>61046300</v>
          </cell>
          <cell r="M483" t="b">
            <v>0</v>
          </cell>
        </row>
        <row r="484">
          <cell r="A484" t="str">
            <v>3115-183X</v>
          </cell>
          <cell r="B484" t="str">
            <v>Produkt</v>
          </cell>
          <cell r="C484" t="str">
            <v>PASSION Z1 | Kraťasy | tmavě modré | W</v>
          </cell>
          <cell r="D484" t="str">
            <v>K1935</v>
          </cell>
          <cell r="E484">
            <v>647.79843000000005</v>
          </cell>
          <cell r="F484" t="str">
            <v>CC-010</v>
          </cell>
          <cell r="G484" t="str">
            <v>PASSION</v>
          </cell>
          <cell r="H484" t="str">
            <v>L</v>
          </cell>
          <cell r="I484" t="str">
            <v>LS-62</v>
          </cell>
          <cell r="J484" t="str">
            <v>ENDURANCE 3D WOMEN</v>
          </cell>
          <cell r="K484">
            <v>11</v>
          </cell>
          <cell r="L484" t="str">
            <v>61046300</v>
          </cell>
          <cell r="M484" t="b">
            <v>0</v>
          </cell>
        </row>
        <row r="485">
          <cell r="A485" t="str">
            <v>3115-611X</v>
          </cell>
          <cell r="B485" t="str">
            <v>Produkt</v>
          </cell>
          <cell r="C485" t="str">
            <v>PURE Z | Kraťasy | černé | W</v>
          </cell>
          <cell r="D485" t="str">
            <v>K1655</v>
          </cell>
          <cell r="E485">
            <v>315.892</v>
          </cell>
          <cell r="F485" t="str">
            <v>CC-010</v>
          </cell>
          <cell r="G485" t="str">
            <v>PURE Z</v>
          </cell>
          <cell r="H485" t="str">
            <v>L</v>
          </cell>
          <cell r="I485" t="str">
            <v>LS-62</v>
          </cell>
          <cell r="J485" t="str">
            <v>ZOOM X WOMEN</v>
          </cell>
          <cell r="K485">
            <v>11</v>
          </cell>
          <cell r="L485" t="str">
            <v>61046300</v>
          </cell>
          <cell r="M485" t="b">
            <v>0</v>
          </cell>
        </row>
        <row r="486">
          <cell r="A486" t="str">
            <v>3115-901X</v>
          </cell>
          <cell r="B486" t="str">
            <v>Produkt</v>
          </cell>
          <cell r="C486" t="str">
            <v>LADY A-5 AMBITION X5 | černé</v>
          </cell>
          <cell r="D486" t="str">
            <v>K1316</v>
          </cell>
          <cell r="E486">
            <v>439</v>
          </cell>
          <cell r="F486" t="str">
            <v>CC-010</v>
          </cell>
          <cell r="G486" t="str">
            <v>AMBITION</v>
          </cell>
          <cell r="H486" t="str">
            <v>L</v>
          </cell>
          <cell r="I486" t="str">
            <v>LS-62</v>
          </cell>
          <cell r="J486" t="str">
            <v>ENDURANCE LADY</v>
          </cell>
          <cell r="K486">
            <v>11</v>
          </cell>
          <cell r="L486" t="str">
            <v>61046300</v>
          </cell>
          <cell r="M486" t="b">
            <v>0</v>
          </cell>
        </row>
        <row r="487">
          <cell r="A487" t="str">
            <v>3115-931X</v>
          </cell>
          <cell r="B487" t="str">
            <v>Produkt</v>
          </cell>
          <cell r="C487" t="str">
            <v>LADY A-5 PASSION | černé/bílé</v>
          </cell>
          <cell r="D487" t="str">
            <v>K1396</v>
          </cell>
          <cell r="E487">
            <v>580.20000000000005</v>
          </cell>
          <cell r="F487" t="str">
            <v>CC-010</v>
          </cell>
          <cell r="G487" t="str">
            <v>PASSION</v>
          </cell>
          <cell r="H487" t="str">
            <v>L</v>
          </cell>
          <cell r="I487" t="str">
            <v>LS-62</v>
          </cell>
          <cell r="J487" t="str">
            <v>ENDURANCE LADY</v>
          </cell>
          <cell r="K487">
            <v>11</v>
          </cell>
          <cell r="L487" t="str">
            <v>61046300</v>
          </cell>
          <cell r="M487" t="b">
            <v>0</v>
          </cell>
        </row>
        <row r="488">
          <cell r="A488" t="str">
            <v>3121-181X</v>
          </cell>
          <cell r="B488" t="str">
            <v>Produkt</v>
          </cell>
          <cell r="C488" t="str">
            <v>PASSION Z1 | Kraťasy šle | černé | W</v>
          </cell>
          <cell r="D488" t="str">
            <v>K1868</v>
          </cell>
          <cell r="E488">
            <v>773.65048999999999</v>
          </cell>
          <cell r="F488" t="str">
            <v>CC-010</v>
          </cell>
          <cell r="G488" t="str">
            <v>PASSION</v>
          </cell>
          <cell r="H488" t="str">
            <v>L</v>
          </cell>
          <cell r="I488" t="str">
            <v>LS-62</v>
          </cell>
          <cell r="J488" t="str">
            <v>ENDURANCE 3D WOMEN</v>
          </cell>
          <cell r="K488">
            <v>11</v>
          </cell>
          <cell r="L488" t="str">
            <v>61046300</v>
          </cell>
          <cell r="M488" t="b">
            <v>0</v>
          </cell>
        </row>
        <row r="489">
          <cell r="A489" t="str">
            <v>3121-183X</v>
          </cell>
          <cell r="B489" t="str">
            <v>Produkt</v>
          </cell>
          <cell r="C489" t="str">
            <v>PASSION Z1 | Kraťasy šle | tmavě modré | W</v>
          </cell>
          <cell r="D489" t="str">
            <v>K1868</v>
          </cell>
          <cell r="E489">
            <v>616.13688000000002</v>
          </cell>
          <cell r="F489" t="str">
            <v>CC-010</v>
          </cell>
          <cell r="G489" t="str">
            <v>PASSION</v>
          </cell>
          <cell r="H489" t="str">
            <v>L</v>
          </cell>
          <cell r="I489" t="str">
            <v>LS-62</v>
          </cell>
          <cell r="J489" t="str">
            <v>ENDURANCE 3D WOMEN</v>
          </cell>
          <cell r="K489">
            <v>11</v>
          </cell>
          <cell r="L489" t="str">
            <v>61046300</v>
          </cell>
          <cell r="M489" t="b">
            <v>0</v>
          </cell>
        </row>
        <row r="490">
          <cell r="A490" t="str">
            <v>3125-451X</v>
          </cell>
          <cell r="B490" t="str">
            <v>Produkt</v>
          </cell>
          <cell r="C490" t="str">
            <v>MOTION Z2 | Kraťasy šle | černé | W</v>
          </cell>
          <cell r="D490" t="str">
            <v>K2167</v>
          </cell>
          <cell r="E490">
            <v>531.91999999999996</v>
          </cell>
          <cell r="F490" t="str">
            <v>CC-010</v>
          </cell>
          <cell r="G490" t="str">
            <v>MOTION</v>
          </cell>
          <cell r="H490" t="str">
            <v>L</v>
          </cell>
          <cell r="I490" t="str">
            <v>LS-62</v>
          </cell>
          <cell r="J490" t="str">
            <v>ZOOM X WOMEN</v>
          </cell>
          <cell r="K490">
            <v>11</v>
          </cell>
          <cell r="L490" t="str">
            <v>61046300</v>
          </cell>
          <cell r="M490" t="b">
            <v>0</v>
          </cell>
        </row>
        <row r="491">
          <cell r="A491" t="str">
            <v>3125-456X</v>
          </cell>
          <cell r="B491" t="str">
            <v>Produkt</v>
          </cell>
          <cell r="C491" t="str">
            <v>MOTION Z2 | Kraťasy šle | modré | W</v>
          </cell>
          <cell r="D491" t="str">
            <v>K2167</v>
          </cell>
          <cell r="E491">
            <v>483.96499999999997</v>
          </cell>
          <cell r="F491" t="str">
            <v>CC-010</v>
          </cell>
          <cell r="G491" t="str">
            <v>MOTION</v>
          </cell>
          <cell r="H491" t="str">
            <v>L</v>
          </cell>
          <cell r="I491" t="str">
            <v>LS-62</v>
          </cell>
          <cell r="J491" t="str">
            <v>ZOOM X WOMEN</v>
          </cell>
          <cell r="K491">
            <v>11</v>
          </cell>
          <cell r="L491" t="str">
            <v>61046300</v>
          </cell>
          <cell r="M491" t="b">
            <v>0</v>
          </cell>
        </row>
        <row r="492">
          <cell r="A492" t="str">
            <v>3125-611X</v>
          </cell>
          <cell r="B492" t="str">
            <v>Produkt</v>
          </cell>
          <cell r="C492" t="str">
            <v>PURE Z | Kraťasy šle | černé | W</v>
          </cell>
          <cell r="D492" t="str">
            <v>K1969</v>
          </cell>
          <cell r="E492">
            <v>407.11599999999999</v>
          </cell>
          <cell r="F492" t="str">
            <v>CC-010</v>
          </cell>
          <cell r="G492" t="str">
            <v>PURE Z</v>
          </cell>
          <cell r="H492" t="str">
            <v>L</v>
          </cell>
          <cell r="I492" t="str">
            <v>LS-62</v>
          </cell>
          <cell r="J492" t="str">
            <v>ZOOM X WOMEN</v>
          </cell>
          <cell r="K492">
            <v>11</v>
          </cell>
          <cell r="L492" t="str">
            <v>61046300</v>
          </cell>
          <cell r="M492" t="b">
            <v>0</v>
          </cell>
        </row>
        <row r="493">
          <cell r="A493" t="str">
            <v>3125-901X</v>
          </cell>
          <cell r="B493" t="str">
            <v>Produkt</v>
          </cell>
          <cell r="C493" t="str">
            <v>LADY T-Sport AMBITION X6 | černé</v>
          </cell>
          <cell r="D493" t="str">
            <v>K1564</v>
          </cell>
          <cell r="E493">
            <v>377.95</v>
          </cell>
          <cell r="F493" t="str">
            <v>CC-010</v>
          </cell>
          <cell r="G493" t="str">
            <v>AMBITION</v>
          </cell>
          <cell r="H493" t="str">
            <v>L</v>
          </cell>
          <cell r="I493" t="str">
            <v>LS-62</v>
          </cell>
          <cell r="J493" t="str">
            <v>ENDURANCE X LADY</v>
          </cell>
          <cell r="K493">
            <v>11</v>
          </cell>
          <cell r="L493" t="str">
            <v>61046300</v>
          </cell>
          <cell r="M493" t="b">
            <v>0</v>
          </cell>
        </row>
        <row r="494">
          <cell r="A494" t="str">
            <v>3132-611X</v>
          </cell>
          <cell r="B494" t="str">
            <v>Produkt</v>
          </cell>
          <cell r="C494" t="str">
            <v>PURE Z | 3/4 kalhoty | černé | W</v>
          </cell>
          <cell r="D494" t="str">
            <v>K1685</v>
          </cell>
          <cell r="E494">
            <v>429.88463999999999</v>
          </cell>
          <cell r="F494" t="str">
            <v>CC-020</v>
          </cell>
          <cell r="G494" t="str">
            <v>PURE Z</v>
          </cell>
          <cell r="H494" t="str">
            <v>L</v>
          </cell>
          <cell r="I494" t="str">
            <v>LS-62</v>
          </cell>
          <cell r="J494" t="str">
            <v>ZOOM X WOMEN</v>
          </cell>
          <cell r="K494">
            <v>11</v>
          </cell>
          <cell r="L494" t="str">
            <v>61046300</v>
          </cell>
          <cell r="M494" t="b">
            <v>0</v>
          </cell>
        </row>
        <row r="495">
          <cell r="A495" t="str">
            <v>3135-931X</v>
          </cell>
          <cell r="B495" t="str">
            <v>Produkt</v>
          </cell>
          <cell r="C495" t="str">
            <v>LADY Golfky PASSION | černé/bílé</v>
          </cell>
          <cell r="D495" t="str">
            <v>K1397</v>
          </cell>
          <cell r="E495">
            <v>721.35</v>
          </cell>
          <cell r="F495" t="str">
            <v>CC-020</v>
          </cell>
          <cell r="G495" t="str">
            <v>PASSION</v>
          </cell>
          <cell r="H495" t="str">
            <v>L</v>
          </cell>
          <cell r="I495" t="str">
            <v>LS-62</v>
          </cell>
          <cell r="J495" t="str">
            <v>ENDURANCE LADY</v>
          </cell>
          <cell r="K495">
            <v>11</v>
          </cell>
          <cell r="L495" t="str">
            <v>61046300</v>
          </cell>
          <cell r="M495" t="b">
            <v>0</v>
          </cell>
        </row>
        <row r="496">
          <cell r="A496" t="str">
            <v>3142-835X</v>
          </cell>
          <cell r="B496" t="str">
            <v>Produkt</v>
          </cell>
          <cell r="C496" t="str">
            <v>LADY Čapáky AMBITION X3 + sedlo | černé</v>
          </cell>
          <cell r="D496" t="str">
            <v>K1007</v>
          </cell>
          <cell r="E496">
            <v>637.05999999999995</v>
          </cell>
          <cell r="F496" t="str">
            <v>CC-030</v>
          </cell>
          <cell r="G496" t="str">
            <v>AMBITION</v>
          </cell>
          <cell r="H496" t="str">
            <v>L</v>
          </cell>
          <cell r="I496" t="str">
            <v>LS-62</v>
          </cell>
          <cell r="J496" t="str">
            <v>DREAM WOMAN</v>
          </cell>
          <cell r="K496">
            <v>11</v>
          </cell>
          <cell r="L496" t="str">
            <v>61046300</v>
          </cell>
          <cell r="M496" t="b">
            <v>0</v>
          </cell>
        </row>
        <row r="497">
          <cell r="A497" t="str">
            <v>3142-911X</v>
          </cell>
          <cell r="B497" t="str">
            <v>Produkt</v>
          </cell>
          <cell r="C497" t="str">
            <v>WOMEN Čapáky + sedlo PASSION X7 | černé</v>
          </cell>
          <cell r="D497" t="str">
            <v>K1690</v>
          </cell>
          <cell r="E497">
            <v>700.04</v>
          </cell>
          <cell r="F497" t="str">
            <v>CC-030</v>
          </cell>
          <cell r="G497" t="str">
            <v>PASSION</v>
          </cell>
          <cell r="H497" t="str">
            <v>L</v>
          </cell>
          <cell r="I497" t="str">
            <v>LS-62</v>
          </cell>
          <cell r="J497" t="str">
            <v>ENDURANCE X LADY</v>
          </cell>
          <cell r="K497">
            <v>11</v>
          </cell>
          <cell r="L497" t="str">
            <v>61046300</v>
          </cell>
          <cell r="M497" t="b">
            <v>0</v>
          </cell>
        </row>
        <row r="498">
          <cell r="A498" t="str">
            <v>3142-935X</v>
          </cell>
          <cell r="B498" t="str">
            <v>Produkt</v>
          </cell>
          <cell r="C498" t="str">
            <v>LADY Čapáky AMBITION X3 + sedlo ENDURANCE | černé</v>
          </cell>
          <cell r="D498" t="str">
            <v>K1007</v>
          </cell>
          <cell r="E498">
            <v>697.21</v>
          </cell>
          <cell r="F498" t="str">
            <v>CC-030</v>
          </cell>
          <cell r="G498" t="str">
            <v>AMBITION</v>
          </cell>
          <cell r="H498" t="str">
            <v>L</v>
          </cell>
          <cell r="I498" t="str">
            <v>LS-62</v>
          </cell>
          <cell r="J498" t="str">
            <v>ENDURANCE LADY</v>
          </cell>
          <cell r="K498">
            <v>11</v>
          </cell>
          <cell r="L498" t="str">
            <v>61046300</v>
          </cell>
          <cell r="M498" t="b">
            <v>0</v>
          </cell>
        </row>
        <row r="499">
          <cell r="A499" t="str">
            <v>3143-003X</v>
          </cell>
          <cell r="B499" t="str">
            <v>Produkt</v>
          </cell>
          <cell r="C499" t="str">
            <v>LADY Čapáky Roubaix 07 šedé</v>
          </cell>
          <cell r="D499" t="str">
            <v/>
          </cell>
          <cell r="E499">
            <v>370.29</v>
          </cell>
          <cell r="F499" t="str">
            <v>CC-030</v>
          </cell>
          <cell r="G499" t="str">
            <v>OSTATNÍ</v>
          </cell>
          <cell r="H499" t="str">
            <v>L</v>
          </cell>
          <cell r="I499" t="str">
            <v>LS-51</v>
          </cell>
          <cell r="J499" t="str">
            <v/>
          </cell>
          <cell r="K499">
            <v>11</v>
          </cell>
          <cell r="L499" t="str">
            <v>61046300</v>
          </cell>
          <cell r="M499" t="b">
            <v>0</v>
          </cell>
        </row>
        <row r="500">
          <cell r="A500" t="str">
            <v>3143-011X</v>
          </cell>
          <cell r="B500" t="str">
            <v>Produkt</v>
          </cell>
          <cell r="C500" t="str">
            <v>PURE Z | Zateplené kalhoty | černé | W</v>
          </cell>
          <cell r="D500" t="str">
            <v>K1687</v>
          </cell>
          <cell r="E500">
            <v>467.62927000000002</v>
          </cell>
          <cell r="F500" t="str">
            <v>CC-030</v>
          </cell>
          <cell r="G500" t="str">
            <v>PURE Z</v>
          </cell>
          <cell r="H500" t="str">
            <v>L</v>
          </cell>
          <cell r="I500" t="str">
            <v>LS-62</v>
          </cell>
          <cell r="J500" t="str">
            <v/>
          </cell>
          <cell r="K500">
            <v>11</v>
          </cell>
          <cell r="L500" t="str">
            <v>61046300</v>
          </cell>
          <cell r="M500" t="b">
            <v>0</v>
          </cell>
        </row>
        <row r="501">
          <cell r="A501" t="str">
            <v>3143-024X</v>
          </cell>
          <cell r="B501" t="str">
            <v>Produkt</v>
          </cell>
          <cell r="C501" t="str">
            <v>LADY Čapáky TITAN X6 | modré</v>
          </cell>
          <cell r="D501" t="str">
            <v>K1542</v>
          </cell>
          <cell r="E501">
            <v>587.04</v>
          </cell>
          <cell r="F501" t="str">
            <v>CC-030</v>
          </cell>
          <cell r="G501" t="str">
            <v>TITAN X6</v>
          </cell>
          <cell r="H501" t="str">
            <v>L</v>
          </cell>
          <cell r="I501" t="str">
            <v>LS-62</v>
          </cell>
          <cell r="J501" t="str">
            <v/>
          </cell>
          <cell r="K501">
            <v>11</v>
          </cell>
          <cell r="L501" t="str">
            <v>61046300</v>
          </cell>
          <cell r="M501" t="b">
            <v>0</v>
          </cell>
        </row>
        <row r="502">
          <cell r="A502" t="str">
            <v>3143-025X</v>
          </cell>
          <cell r="B502" t="str">
            <v>Produkt</v>
          </cell>
          <cell r="C502" t="str">
            <v>LADY Čapáky TITAN X6 | červené</v>
          </cell>
          <cell r="D502" t="str">
            <v>K1542</v>
          </cell>
          <cell r="E502">
            <v>587.04</v>
          </cell>
          <cell r="F502" t="str">
            <v>CC-030</v>
          </cell>
          <cell r="G502" t="str">
            <v>TITAN X6</v>
          </cell>
          <cell r="H502" t="str">
            <v>L</v>
          </cell>
          <cell r="I502" t="str">
            <v>LS-62</v>
          </cell>
          <cell r="J502" t="str">
            <v/>
          </cell>
          <cell r="K502">
            <v>11</v>
          </cell>
          <cell r="L502" t="str">
            <v>61046300</v>
          </cell>
          <cell r="M502" t="b">
            <v>0</v>
          </cell>
        </row>
        <row r="503">
          <cell r="A503" t="str">
            <v>3143-045X</v>
          </cell>
          <cell r="B503" t="str">
            <v>Produkt</v>
          </cell>
          <cell r="C503" t="str">
            <v>LADY Čapáky BASIC | černé</v>
          </cell>
          <cell r="D503" t="str">
            <v>K0879</v>
          </cell>
          <cell r="E503">
            <v>245.87833000000001</v>
          </cell>
          <cell r="F503" t="str">
            <v>CC-030</v>
          </cell>
          <cell r="G503" t="str">
            <v>BASIC</v>
          </cell>
          <cell r="H503" t="str">
            <v>L</v>
          </cell>
          <cell r="I503" t="str">
            <v>LS-62</v>
          </cell>
          <cell r="J503" t="str">
            <v/>
          </cell>
          <cell r="K503">
            <v>11</v>
          </cell>
          <cell r="L503" t="str">
            <v>61046300</v>
          </cell>
          <cell r="M503" t="b">
            <v>0</v>
          </cell>
        </row>
        <row r="504">
          <cell r="A504" t="str">
            <v>3143-053X</v>
          </cell>
          <cell r="B504" t="str">
            <v>Produkt</v>
          </cell>
          <cell r="C504" t="str">
            <v>LADY Čapáky 08 Roubaix šedé</v>
          </cell>
          <cell r="D504" t="str">
            <v/>
          </cell>
          <cell r="E504">
            <v>313.36</v>
          </cell>
          <cell r="F504" t="str">
            <v>CC-030</v>
          </cell>
          <cell r="G504" t="str">
            <v>OSTATNÍ</v>
          </cell>
          <cell r="H504" t="str">
            <v>L</v>
          </cell>
          <cell r="I504" t="str">
            <v>LS-51</v>
          </cell>
          <cell r="J504" t="str">
            <v/>
          </cell>
          <cell r="K504">
            <v>11</v>
          </cell>
          <cell r="L504" t="str">
            <v>61046300</v>
          </cell>
          <cell r="M504" t="b">
            <v>0</v>
          </cell>
        </row>
        <row r="505">
          <cell r="A505" t="str">
            <v>3143-062X</v>
          </cell>
          <cell r="B505" t="str">
            <v>Produkt</v>
          </cell>
          <cell r="C505" t="str">
            <v>LADY Čapáky TITAN X4 | aqua</v>
          </cell>
          <cell r="D505" t="str">
            <v>K0988</v>
          </cell>
          <cell r="E505">
            <v>285.64</v>
          </cell>
          <cell r="F505" t="str">
            <v>CC-030</v>
          </cell>
          <cell r="G505" t="str">
            <v>TITAN X4</v>
          </cell>
          <cell r="H505" t="str">
            <v>L</v>
          </cell>
          <cell r="I505" t="str">
            <v>LS-62</v>
          </cell>
          <cell r="J505" t="str">
            <v/>
          </cell>
          <cell r="K505">
            <v>11</v>
          </cell>
          <cell r="L505" t="str">
            <v>61046300</v>
          </cell>
          <cell r="M505" t="b">
            <v>0</v>
          </cell>
        </row>
        <row r="506">
          <cell r="A506" t="str">
            <v>3143-063X</v>
          </cell>
          <cell r="B506" t="str">
            <v>Produkt</v>
          </cell>
          <cell r="C506" t="str">
            <v>LADY Čapáky TITAN X4 | pink</v>
          </cell>
          <cell r="D506" t="str">
            <v>K0988</v>
          </cell>
          <cell r="E506">
            <v>285.64</v>
          </cell>
          <cell r="F506" t="str">
            <v>CC-030</v>
          </cell>
          <cell r="G506" t="str">
            <v>TITAN X4</v>
          </cell>
          <cell r="H506" t="str">
            <v>L</v>
          </cell>
          <cell r="I506" t="str">
            <v>LS-62</v>
          </cell>
          <cell r="J506" t="str">
            <v/>
          </cell>
          <cell r="K506">
            <v>11</v>
          </cell>
          <cell r="L506" t="str">
            <v>61046300</v>
          </cell>
          <cell r="M506" t="b">
            <v>0</v>
          </cell>
        </row>
        <row r="507">
          <cell r="A507" t="str">
            <v>3143-351X</v>
          </cell>
          <cell r="B507" t="str">
            <v>Produkt</v>
          </cell>
          <cell r="C507" t="str">
            <v>LADY Čapáky 08 Roubaix/CHIPS černé + Sedlo</v>
          </cell>
          <cell r="D507" t="str">
            <v/>
          </cell>
          <cell r="E507">
            <v>399.57</v>
          </cell>
          <cell r="F507" t="str">
            <v>CC-030</v>
          </cell>
          <cell r="G507" t="str">
            <v>OSTATNÍ</v>
          </cell>
          <cell r="H507" t="str">
            <v>L</v>
          </cell>
          <cell r="I507" t="str">
            <v>LS-51</v>
          </cell>
          <cell r="J507" t="str">
            <v>DREAM WOMAN</v>
          </cell>
          <cell r="K507">
            <v>11</v>
          </cell>
          <cell r="L507" t="str">
            <v>61046300</v>
          </cell>
          <cell r="M507" t="b">
            <v>0</v>
          </cell>
        </row>
        <row r="508">
          <cell r="A508" t="str">
            <v>3143-611X</v>
          </cell>
          <cell r="B508" t="str">
            <v>Produkt</v>
          </cell>
          <cell r="C508" t="str">
            <v>PURE Z | Zateplené kalhoty + sedlo | černé | W</v>
          </cell>
          <cell r="D508" t="str">
            <v>K1687</v>
          </cell>
          <cell r="E508">
            <v>608.29378999999994</v>
          </cell>
          <cell r="F508" t="str">
            <v>CC-030</v>
          </cell>
          <cell r="G508" t="str">
            <v>PURE Z</v>
          </cell>
          <cell r="H508" t="str">
            <v>L</v>
          </cell>
          <cell r="I508" t="str">
            <v>LS-62</v>
          </cell>
          <cell r="J508" t="str">
            <v>ZOOM X WOMEN</v>
          </cell>
          <cell r="K508">
            <v>11</v>
          </cell>
          <cell r="L508" t="str">
            <v>61046300</v>
          </cell>
          <cell r="M508" t="b">
            <v>0</v>
          </cell>
        </row>
        <row r="509">
          <cell r="A509" t="str">
            <v>3143-953X</v>
          </cell>
          <cell r="B509" t="str">
            <v>Produkt</v>
          </cell>
          <cell r="C509" t="str">
            <v>LADY Čapáky 08 Roubaix šedé + sedlo DREAM</v>
          </cell>
          <cell r="D509" t="str">
            <v>K0269</v>
          </cell>
          <cell r="E509">
            <v>385.26</v>
          </cell>
          <cell r="F509" t="str">
            <v>CC-030</v>
          </cell>
          <cell r="G509" t="str">
            <v>OSTATNÍ</v>
          </cell>
          <cell r="H509" t="str">
            <v>L</v>
          </cell>
          <cell r="I509" t="str">
            <v>LS-51</v>
          </cell>
          <cell r="J509" t="str">
            <v>DREAM WOMAN</v>
          </cell>
          <cell r="K509">
            <v>11</v>
          </cell>
          <cell r="L509" t="str">
            <v>61046300</v>
          </cell>
          <cell r="M509" t="b">
            <v>0</v>
          </cell>
        </row>
        <row r="510">
          <cell r="A510" t="str">
            <v>3152-971X</v>
          </cell>
          <cell r="B510" t="str">
            <v>Produkt</v>
          </cell>
          <cell r="C510" t="str">
            <v>LADY Šortky URBAN antracit</v>
          </cell>
          <cell r="D510" t="str">
            <v>K0763</v>
          </cell>
          <cell r="E510">
            <v>719.05</v>
          </cell>
          <cell r="F510" t="str">
            <v>CC-010</v>
          </cell>
          <cell r="G510" t="str">
            <v>URBAN</v>
          </cell>
          <cell r="H510" t="str">
            <v>L</v>
          </cell>
          <cell r="I510" t="str">
            <v>LS-51</v>
          </cell>
          <cell r="J510" t="str">
            <v/>
          </cell>
          <cell r="K510">
            <v>11</v>
          </cell>
          <cell r="L510" t="str">
            <v>61046300</v>
          </cell>
          <cell r="M510" t="b">
            <v>0</v>
          </cell>
        </row>
        <row r="511">
          <cell r="A511" t="str">
            <v>3156-001X</v>
          </cell>
          <cell r="B511" t="str">
            <v>Produkt</v>
          </cell>
          <cell r="C511" t="str">
            <v>LADY Šortky BIKER X6 | antracit</v>
          </cell>
          <cell r="D511" t="str">
            <v>K1498</v>
          </cell>
          <cell r="E511">
            <v>588.62666999999999</v>
          </cell>
          <cell r="F511" t="str">
            <v>CC-010</v>
          </cell>
          <cell r="G511" t="str">
            <v>BIKER X6</v>
          </cell>
          <cell r="H511" t="str">
            <v>L</v>
          </cell>
          <cell r="I511" t="str">
            <v>LS-62</v>
          </cell>
          <cell r="J511" t="str">
            <v/>
          </cell>
          <cell r="K511">
            <v>11</v>
          </cell>
          <cell r="L511" t="str">
            <v>61046300</v>
          </cell>
          <cell r="M511" t="b">
            <v>0</v>
          </cell>
        </row>
        <row r="512">
          <cell r="A512" t="str">
            <v>3156-002X</v>
          </cell>
          <cell r="B512" t="str">
            <v>Produkt</v>
          </cell>
          <cell r="C512" t="str">
            <v>LADY Šortky BIKER X6 | zinc</v>
          </cell>
          <cell r="D512" t="str">
            <v>K1498</v>
          </cell>
          <cell r="E512">
            <v>522.19332999999995</v>
          </cell>
          <cell r="F512" t="str">
            <v>CC-010</v>
          </cell>
          <cell r="G512" t="str">
            <v>BIKER X6</v>
          </cell>
          <cell r="H512" t="str">
            <v>L</v>
          </cell>
          <cell r="I512" t="str">
            <v>LS-62</v>
          </cell>
          <cell r="J512" t="str">
            <v/>
          </cell>
          <cell r="K512">
            <v>11</v>
          </cell>
          <cell r="L512" t="str">
            <v>61046300</v>
          </cell>
          <cell r="M512" t="b">
            <v>0</v>
          </cell>
        </row>
        <row r="513">
          <cell r="A513" t="str">
            <v>3156-075X</v>
          </cell>
          <cell r="B513" t="str">
            <v>Produkt</v>
          </cell>
          <cell r="C513" t="str">
            <v>LADY Kraťasy URBAN X3 | antracit</v>
          </cell>
          <cell r="D513" t="str">
            <v>K1079</v>
          </cell>
          <cell r="E513">
            <v>404.35</v>
          </cell>
          <cell r="F513" t="str">
            <v>CC-010</v>
          </cell>
          <cell r="G513" t="str">
            <v>URBAN</v>
          </cell>
          <cell r="H513" t="str">
            <v>L</v>
          </cell>
          <cell r="I513" t="str">
            <v>LS-62</v>
          </cell>
          <cell r="J513" t="str">
            <v/>
          </cell>
          <cell r="K513">
            <v>11</v>
          </cell>
          <cell r="L513" t="str">
            <v>61046300</v>
          </cell>
          <cell r="M513" t="b">
            <v>0</v>
          </cell>
        </row>
        <row r="514">
          <cell r="A514" t="str">
            <v>3156-091X</v>
          </cell>
          <cell r="B514" t="str">
            <v>Produkt</v>
          </cell>
          <cell r="C514" t="str">
            <v>LADY Šortky BIKER X9 | antracit</v>
          </cell>
          <cell r="D514" t="str">
            <v>K1761</v>
          </cell>
          <cell r="E514">
            <v>451.26</v>
          </cell>
          <cell r="F514" t="str">
            <v>CC-010</v>
          </cell>
          <cell r="G514" t="str">
            <v>BIKER X9</v>
          </cell>
          <cell r="H514" t="str">
            <v>L</v>
          </cell>
          <cell r="I514" t="str">
            <v>LS-62</v>
          </cell>
          <cell r="J514" t="str">
            <v/>
          </cell>
          <cell r="K514">
            <v>11</v>
          </cell>
          <cell r="L514" t="str">
            <v>61046300</v>
          </cell>
          <cell r="M514" t="b">
            <v>0</v>
          </cell>
        </row>
        <row r="515">
          <cell r="A515" t="str">
            <v>3156-092X</v>
          </cell>
          <cell r="B515" t="str">
            <v>Produkt</v>
          </cell>
          <cell r="C515" t="str">
            <v>LADY Šortky BIKER X9 | modré</v>
          </cell>
          <cell r="D515" t="str">
            <v>K1761</v>
          </cell>
          <cell r="E515">
            <v>461.01</v>
          </cell>
          <cell r="F515" t="str">
            <v>CC-010</v>
          </cell>
          <cell r="G515" t="str">
            <v>BIKER X9</v>
          </cell>
          <cell r="H515" t="str">
            <v>L</v>
          </cell>
          <cell r="I515" t="str">
            <v>LS-62</v>
          </cell>
          <cell r="J515" t="str">
            <v/>
          </cell>
          <cell r="K515">
            <v>11</v>
          </cell>
          <cell r="L515" t="str">
            <v>61046300</v>
          </cell>
          <cell r="M515" t="b">
            <v>0</v>
          </cell>
        </row>
        <row r="516">
          <cell r="A516" t="str">
            <v>3158-001X</v>
          </cell>
          <cell r="B516" t="str">
            <v>Produkt</v>
          </cell>
          <cell r="C516" t="str">
            <v>LADY Golfky BIKER X6 | antracit</v>
          </cell>
          <cell r="D516" t="str">
            <v>K1569</v>
          </cell>
          <cell r="E516">
            <v>333.78250000000003</v>
          </cell>
          <cell r="F516" t="str">
            <v>CC-020</v>
          </cell>
          <cell r="G516" t="str">
            <v>BIKER X6</v>
          </cell>
          <cell r="H516" t="str">
            <v>L</v>
          </cell>
          <cell r="I516" t="str">
            <v>LS-62</v>
          </cell>
          <cell r="J516" t="str">
            <v/>
          </cell>
          <cell r="K516">
            <v>11</v>
          </cell>
          <cell r="L516" t="str">
            <v>61046300</v>
          </cell>
          <cell r="M516" t="b">
            <v>0</v>
          </cell>
        </row>
        <row r="517">
          <cell r="A517" t="str">
            <v>3158-075X</v>
          </cell>
          <cell r="B517" t="str">
            <v>Produkt</v>
          </cell>
          <cell r="C517" t="str">
            <v>LADY Golfky URBAN X3 | antracit</v>
          </cell>
          <cell r="D517" t="str">
            <v>K1202</v>
          </cell>
          <cell r="E517">
            <v>475.63</v>
          </cell>
          <cell r="F517" t="str">
            <v>CC-020</v>
          </cell>
          <cell r="G517" t="str">
            <v>URBAN</v>
          </cell>
          <cell r="H517" t="str">
            <v>L</v>
          </cell>
          <cell r="I517" t="str">
            <v>LS-62</v>
          </cell>
          <cell r="J517" t="str">
            <v/>
          </cell>
          <cell r="K517">
            <v>11</v>
          </cell>
          <cell r="L517" t="str">
            <v>61046300</v>
          </cell>
          <cell r="M517" t="b">
            <v>0</v>
          </cell>
        </row>
        <row r="518">
          <cell r="A518" t="str">
            <v>3191-081X</v>
          </cell>
          <cell r="B518" t="str">
            <v>Produkt</v>
          </cell>
          <cell r="C518" t="str">
            <v>PASSION Z1 | Zimní kalhoty šle | černé | W</v>
          </cell>
          <cell r="D518" t="str">
            <v>K2109</v>
          </cell>
          <cell r="E518">
            <v>662.05</v>
          </cell>
          <cell r="F518" t="str">
            <v>CC-030</v>
          </cell>
          <cell r="G518" t="str">
            <v>PASSION</v>
          </cell>
          <cell r="H518" t="str">
            <v>L</v>
          </cell>
          <cell r="I518" t="str">
            <v>LS-62</v>
          </cell>
          <cell r="J518" t="str">
            <v/>
          </cell>
          <cell r="K518">
            <v>11</v>
          </cell>
          <cell r="L518" t="str">
            <v>61046300</v>
          </cell>
          <cell r="M518" t="b">
            <v>0</v>
          </cell>
        </row>
        <row r="519">
          <cell r="A519" t="str">
            <v>3191-181X</v>
          </cell>
          <cell r="B519" t="str">
            <v>Produkt</v>
          </cell>
          <cell r="C519" t="str">
            <v>PASSION Z1 | Zimní kalhoty šle + sedlo | černé | W</v>
          </cell>
          <cell r="D519" t="str">
            <v>K2109</v>
          </cell>
          <cell r="E519">
            <v>972.4</v>
          </cell>
          <cell r="F519" t="str">
            <v>CC-030</v>
          </cell>
          <cell r="G519" t="str">
            <v>PASSION</v>
          </cell>
          <cell r="H519" t="str">
            <v>L</v>
          </cell>
          <cell r="I519" t="str">
            <v>LS-62</v>
          </cell>
          <cell r="J519" t="str">
            <v>ENDURANCE 3D WOMEN</v>
          </cell>
          <cell r="K519">
            <v>11</v>
          </cell>
          <cell r="L519" t="str">
            <v>61046300</v>
          </cell>
          <cell r="M519" t="b">
            <v>0</v>
          </cell>
        </row>
        <row r="520">
          <cell r="A520" t="str">
            <v>3212-331X</v>
          </cell>
          <cell r="B520" t="str">
            <v>Produkt</v>
          </cell>
          <cell r="C520" t="str">
            <v>PURE Z | Kraťasy | černé | J</v>
          </cell>
          <cell r="D520" t="str">
            <v>K1971</v>
          </cell>
          <cell r="E520">
            <v>232.39275000000001</v>
          </cell>
          <cell r="F520" t="str">
            <v>CC-010</v>
          </cell>
          <cell r="G520" t="str">
            <v>PURE Z</v>
          </cell>
          <cell r="H520" t="str">
            <v>J</v>
          </cell>
          <cell r="I520" t="str">
            <v>JS-53</v>
          </cell>
          <cell r="J520" t="str">
            <v>LITTLE RACER</v>
          </cell>
          <cell r="K520">
            <v>11</v>
          </cell>
          <cell r="L520" t="str">
            <v>61034300</v>
          </cell>
          <cell r="M520" t="b">
            <v>0</v>
          </cell>
        </row>
        <row r="521">
          <cell r="A521" t="str">
            <v>3222-331X</v>
          </cell>
          <cell r="B521" t="str">
            <v>Produkt</v>
          </cell>
          <cell r="C521" t="str">
            <v>PURE Z | Kraťasy šle | černé | J</v>
          </cell>
          <cell r="D521" t="str">
            <v>K1970</v>
          </cell>
          <cell r="E521">
            <v>287.74076000000002</v>
          </cell>
          <cell r="F521" t="str">
            <v>CC-010</v>
          </cell>
          <cell r="G521" t="str">
            <v>PURE Z</v>
          </cell>
          <cell r="H521" t="str">
            <v>J</v>
          </cell>
          <cell r="I521" t="str">
            <v>JS-53</v>
          </cell>
          <cell r="J521" t="str">
            <v>LITTLE RACER</v>
          </cell>
          <cell r="K521">
            <v>11</v>
          </cell>
          <cell r="L521" t="str">
            <v>61034300</v>
          </cell>
          <cell r="M521" t="b">
            <v>0</v>
          </cell>
        </row>
        <row r="522">
          <cell r="A522" t="str">
            <v>3236-075X</v>
          </cell>
          <cell r="B522" t="str">
            <v>Produkt</v>
          </cell>
          <cell r="C522" t="str">
            <v>KIDS Kraťasy URBAN X3 | antracit</v>
          </cell>
          <cell r="D522" t="str">
            <v>K1207</v>
          </cell>
          <cell r="E522">
            <v>250.17</v>
          </cell>
          <cell r="F522" t="str">
            <v>CC-010</v>
          </cell>
          <cell r="G522" t="str">
            <v>URBAN</v>
          </cell>
          <cell r="H522" t="str">
            <v>J</v>
          </cell>
          <cell r="I522" t="str">
            <v>JS-53</v>
          </cell>
          <cell r="J522" t="str">
            <v/>
          </cell>
          <cell r="K522">
            <v>11</v>
          </cell>
          <cell r="L522" t="str">
            <v>61034300</v>
          </cell>
          <cell r="M522" t="b">
            <v>0</v>
          </cell>
        </row>
        <row r="523">
          <cell r="A523" t="str">
            <v>3391-061X</v>
          </cell>
          <cell r="B523" t="str">
            <v>Produkt</v>
          </cell>
          <cell r="C523" t="str">
            <v>LOP T-Čapáky AMBITION X6 | černé</v>
          </cell>
          <cell r="D523" t="str">
            <v>K0999</v>
          </cell>
          <cell r="E523">
            <v>558.70000000000005</v>
          </cell>
          <cell r="F523" t="str">
            <v>CC-030</v>
          </cell>
          <cell r="G523" t="str">
            <v>AMBITION</v>
          </cell>
          <cell r="H523" t="str">
            <v>M</v>
          </cell>
          <cell r="I523" t="str">
            <v>MS-62</v>
          </cell>
          <cell r="J523" t="str">
            <v/>
          </cell>
          <cell r="K523">
            <v>11</v>
          </cell>
          <cell r="L523" t="str">
            <v>61034300</v>
          </cell>
          <cell r="M523" t="b">
            <v>0</v>
          </cell>
        </row>
        <row r="524">
          <cell r="A524" t="str">
            <v>3391-081X</v>
          </cell>
          <cell r="B524" t="str">
            <v>Produkt</v>
          </cell>
          <cell r="C524" t="str">
            <v>PASSION Z1 | Zimní kalhoty šle | černé | M</v>
          </cell>
          <cell r="D524" t="str">
            <v>K1832</v>
          </cell>
          <cell r="E524">
            <v>1634.08</v>
          </cell>
          <cell r="F524" t="str">
            <v>CC-030</v>
          </cell>
          <cell r="G524" t="str">
            <v>PASSION</v>
          </cell>
          <cell r="H524" t="str">
            <v>M</v>
          </cell>
          <cell r="I524" t="str">
            <v>MS-63</v>
          </cell>
          <cell r="J524" t="str">
            <v/>
          </cell>
          <cell r="K524">
            <v>11</v>
          </cell>
          <cell r="L524" t="str">
            <v>61034300</v>
          </cell>
          <cell r="M524" t="b">
            <v>0</v>
          </cell>
        </row>
        <row r="525">
          <cell r="A525" t="str">
            <v>3391-091X</v>
          </cell>
          <cell r="B525" t="str">
            <v>Produkt</v>
          </cell>
          <cell r="C525" t="str">
            <v>ROAD T-Čapáky PASSION X9 | černé</v>
          </cell>
          <cell r="D525" t="str">
            <v>K1832</v>
          </cell>
          <cell r="E525">
            <v>808.34</v>
          </cell>
          <cell r="F525" t="str">
            <v>CC-030</v>
          </cell>
          <cell r="G525" t="str">
            <v>PASSION</v>
          </cell>
          <cell r="H525" t="str">
            <v>M</v>
          </cell>
          <cell r="I525" t="str">
            <v>MS-63</v>
          </cell>
          <cell r="J525" t="str">
            <v/>
          </cell>
          <cell r="K525">
            <v>11</v>
          </cell>
          <cell r="L525" t="str">
            <v>61034300</v>
          </cell>
          <cell r="M525" t="b">
            <v>0</v>
          </cell>
        </row>
        <row r="526">
          <cell r="A526" t="str">
            <v>3391-411X</v>
          </cell>
          <cell r="B526" t="str">
            <v>Produkt</v>
          </cell>
          <cell r="C526" t="str">
            <v>ROAD T-Čapáky + sedlo PASSION X7 | černé</v>
          </cell>
          <cell r="D526" t="str">
            <v>K1628</v>
          </cell>
          <cell r="E526">
            <v>922.73</v>
          </cell>
          <cell r="F526" t="str">
            <v>CC-030</v>
          </cell>
          <cell r="G526" t="str">
            <v>PASSION</v>
          </cell>
          <cell r="H526" t="str">
            <v>M</v>
          </cell>
          <cell r="I526" t="str">
            <v>MS-62</v>
          </cell>
          <cell r="J526" t="str">
            <v>ENDURANCE CARBONIUM</v>
          </cell>
          <cell r="K526">
            <v>11</v>
          </cell>
          <cell r="L526" t="str">
            <v>61034300</v>
          </cell>
          <cell r="M526" t="b">
            <v>0</v>
          </cell>
        </row>
        <row r="527">
          <cell r="A527" t="str">
            <v>3391-781X</v>
          </cell>
          <cell r="B527" t="str">
            <v>Produkt</v>
          </cell>
          <cell r="C527" t="str">
            <v>PASSION Z1 | Zimní kalhoty šle + sedlo | černé | M</v>
          </cell>
          <cell r="D527" t="str">
            <v>K1832</v>
          </cell>
          <cell r="E527">
            <v>1170.3</v>
          </cell>
          <cell r="F527" t="str">
            <v>CC-030</v>
          </cell>
          <cell r="G527" t="str">
            <v>PASSION</v>
          </cell>
          <cell r="H527" t="str">
            <v>M</v>
          </cell>
          <cell r="I527" t="str">
            <v>MS-63</v>
          </cell>
          <cell r="J527" t="str">
            <v>ENDURANCE 3D MEN</v>
          </cell>
          <cell r="K527">
            <v>11</v>
          </cell>
          <cell r="L527" t="str">
            <v>61034300</v>
          </cell>
          <cell r="M527" t="b">
            <v>0</v>
          </cell>
        </row>
        <row r="528">
          <cell r="A528" t="str">
            <v>3394-001X</v>
          </cell>
          <cell r="B528" t="str">
            <v>Produkt</v>
          </cell>
          <cell r="C528" t="str">
            <v>LOP T-Čapáky WIND&amp;WATER TECNO černé</v>
          </cell>
          <cell r="D528" t="str">
            <v>K0036</v>
          </cell>
          <cell r="E528">
            <v>597.65529000000004</v>
          </cell>
          <cell r="F528" t="str">
            <v>CC-030</v>
          </cell>
          <cell r="G528" t="str">
            <v>OSTATNÍ</v>
          </cell>
          <cell r="H528" t="str">
            <v>M</v>
          </cell>
          <cell r="I528" t="str">
            <v>MS-51</v>
          </cell>
          <cell r="J528" t="str">
            <v/>
          </cell>
          <cell r="K528">
            <v>11</v>
          </cell>
          <cell r="L528" t="str">
            <v>61034300</v>
          </cell>
          <cell r="M528" t="b">
            <v>0</v>
          </cell>
        </row>
        <row r="529">
          <cell r="A529" t="str">
            <v>3396-001X</v>
          </cell>
          <cell r="B529" t="str">
            <v>Produkt</v>
          </cell>
          <cell r="C529" t="str">
            <v>LOP T-Čapáky ISOWIND 07 černé/modré</v>
          </cell>
          <cell r="D529" t="str">
            <v/>
          </cell>
          <cell r="E529">
            <v>783.58</v>
          </cell>
          <cell r="F529" t="str">
            <v>CC-030</v>
          </cell>
          <cell r="G529" t="str">
            <v>OSTATNÍ</v>
          </cell>
          <cell r="H529" t="str">
            <v>M</v>
          </cell>
          <cell r="I529" t="str">
            <v>MS-51</v>
          </cell>
          <cell r="J529" t="str">
            <v/>
          </cell>
          <cell r="K529">
            <v>11</v>
          </cell>
          <cell r="L529" t="str">
            <v>61034300</v>
          </cell>
          <cell r="M529" t="b">
            <v>0</v>
          </cell>
        </row>
        <row r="530">
          <cell r="A530" t="str">
            <v>3396-003X</v>
          </cell>
          <cell r="B530" t="str">
            <v>Produkt</v>
          </cell>
          <cell r="C530" t="str">
            <v>LOP T-Čapáky ISOWIND 07 černé/oranž</v>
          </cell>
          <cell r="D530" t="str">
            <v/>
          </cell>
          <cell r="E530">
            <v>783.58</v>
          </cell>
          <cell r="F530" t="str">
            <v>CC-030</v>
          </cell>
          <cell r="G530" t="str">
            <v>OSTATNÍ</v>
          </cell>
          <cell r="H530" t="str">
            <v>M</v>
          </cell>
          <cell r="I530" t="str">
            <v>MS-51</v>
          </cell>
          <cell r="J530" t="str">
            <v/>
          </cell>
          <cell r="K530">
            <v>11</v>
          </cell>
          <cell r="L530" t="str">
            <v>61034300</v>
          </cell>
          <cell r="M530" t="b">
            <v>0</v>
          </cell>
        </row>
        <row r="531">
          <cell r="A531" t="str">
            <v>3396-081X</v>
          </cell>
          <cell r="B531" t="str">
            <v>Produkt</v>
          </cell>
          <cell r="C531" t="str">
            <v>LOP T-Čapáky ISOWIND 08 černé/modré</v>
          </cell>
          <cell r="D531" t="str">
            <v>K0267</v>
          </cell>
          <cell r="E531">
            <v>647.89</v>
          </cell>
          <cell r="F531" t="str">
            <v>CC-030</v>
          </cell>
          <cell r="G531" t="str">
            <v>OSTATNÍ</v>
          </cell>
          <cell r="H531" t="str">
            <v>M</v>
          </cell>
          <cell r="I531" t="str">
            <v>MS-51</v>
          </cell>
          <cell r="J531" t="str">
            <v/>
          </cell>
          <cell r="K531">
            <v>11</v>
          </cell>
          <cell r="L531" t="str">
            <v>61034300</v>
          </cell>
          <cell r="M531" t="b">
            <v>0</v>
          </cell>
        </row>
        <row r="532">
          <cell r="A532" t="str">
            <v>3396-083X</v>
          </cell>
          <cell r="B532" t="str">
            <v>Produkt</v>
          </cell>
          <cell r="C532" t="str">
            <v>LOP T-Čapáky ISOWIND 08 černé/oranž</v>
          </cell>
          <cell r="D532" t="str">
            <v>K0267</v>
          </cell>
          <cell r="E532">
            <v>665.01250000000005</v>
          </cell>
          <cell r="F532" t="str">
            <v>CC-030</v>
          </cell>
          <cell r="G532" t="str">
            <v>OSTATNÍ</v>
          </cell>
          <cell r="H532" t="str">
            <v>M</v>
          </cell>
          <cell r="I532" t="str">
            <v>MS-51</v>
          </cell>
          <cell r="J532" t="str">
            <v/>
          </cell>
          <cell r="K532">
            <v>11</v>
          </cell>
          <cell r="L532" t="str">
            <v>61034300</v>
          </cell>
          <cell r="M532" t="b">
            <v>0</v>
          </cell>
        </row>
        <row r="533">
          <cell r="A533" t="str">
            <v>3401-023X</v>
          </cell>
          <cell r="B533" t="str">
            <v>Produkt</v>
          </cell>
          <cell r="C533" t="str">
            <v>RIDE ON Z | Kalhoty START-FINISH</v>
          </cell>
          <cell r="D533" t="str">
            <v>K1812</v>
          </cell>
          <cell r="E533">
            <v>428.42552999999998</v>
          </cell>
          <cell r="F533" t="str">
            <v>CC-030</v>
          </cell>
          <cell r="G533" t="str">
            <v>RIDE ON Z</v>
          </cell>
          <cell r="H533" t="str">
            <v>U</v>
          </cell>
          <cell r="I533" t="str">
            <v>MS-62</v>
          </cell>
          <cell r="J533" t="str">
            <v/>
          </cell>
          <cell r="K533">
            <v>11</v>
          </cell>
          <cell r="L533" t="str">
            <v>61034300</v>
          </cell>
          <cell r="M533" t="b">
            <v>0</v>
          </cell>
        </row>
        <row r="534">
          <cell r="A534" t="str">
            <v>3535-771X</v>
          </cell>
          <cell r="B534" t="str">
            <v>Produkt</v>
          </cell>
          <cell r="C534" t="str">
            <v>MTB Šortky URBAN antracit</v>
          </cell>
          <cell r="D534" t="str">
            <v>K0767</v>
          </cell>
          <cell r="E534">
            <v>824.62</v>
          </cell>
          <cell r="F534" t="str">
            <v>CC-010</v>
          </cell>
          <cell r="G534" t="str">
            <v>URBAN</v>
          </cell>
          <cell r="H534" t="str">
            <v>M</v>
          </cell>
          <cell r="I534" t="str">
            <v>MS-51</v>
          </cell>
          <cell r="J534" t="str">
            <v>SPEED MAN</v>
          </cell>
          <cell r="K534">
            <v>11</v>
          </cell>
          <cell r="L534" t="str">
            <v>61034300</v>
          </cell>
          <cell r="M534" t="b">
            <v>0</v>
          </cell>
        </row>
        <row r="535">
          <cell r="A535" t="str">
            <v>3536-001X</v>
          </cell>
          <cell r="B535" t="str">
            <v>Produkt</v>
          </cell>
          <cell r="C535" t="str">
            <v>MTB Šortky BIKER X6 | antracit</v>
          </cell>
          <cell r="D535" t="str">
            <v>K1497</v>
          </cell>
          <cell r="E535">
            <v>607.32000000000005</v>
          </cell>
          <cell r="F535" t="str">
            <v>CC-010</v>
          </cell>
          <cell r="G535" t="str">
            <v>BIKER X6</v>
          </cell>
          <cell r="H535" t="str">
            <v>M</v>
          </cell>
          <cell r="I535" t="str">
            <v>MS-62</v>
          </cell>
          <cell r="J535" t="str">
            <v/>
          </cell>
          <cell r="K535">
            <v>11</v>
          </cell>
          <cell r="L535" t="str">
            <v>61034300</v>
          </cell>
          <cell r="M535" t="b">
            <v>0</v>
          </cell>
        </row>
        <row r="536">
          <cell r="A536" t="str">
            <v>3536-002X</v>
          </cell>
          <cell r="B536" t="str">
            <v>Produkt</v>
          </cell>
          <cell r="C536" t="str">
            <v>MTB Šortky BIKER X6 | zinc</v>
          </cell>
          <cell r="D536" t="str">
            <v>K1497</v>
          </cell>
          <cell r="E536">
            <v>543.6</v>
          </cell>
          <cell r="F536" t="str">
            <v>CC-010</v>
          </cell>
          <cell r="G536" t="str">
            <v>BIKER X6</v>
          </cell>
          <cell r="H536" t="str">
            <v>M</v>
          </cell>
          <cell r="I536" t="str">
            <v>MS-62</v>
          </cell>
          <cell r="J536" t="str">
            <v/>
          </cell>
          <cell r="K536">
            <v>11</v>
          </cell>
          <cell r="L536" t="str">
            <v>61034300</v>
          </cell>
          <cell r="M536" t="b">
            <v>0</v>
          </cell>
        </row>
        <row r="537">
          <cell r="A537" t="str">
            <v>3536-091X</v>
          </cell>
          <cell r="B537" t="str">
            <v>Produkt</v>
          </cell>
          <cell r="C537" t="str">
            <v>MTB Šortky BIKER X9 | antracit</v>
          </cell>
          <cell r="D537" t="str">
            <v>K1749</v>
          </cell>
          <cell r="E537">
            <v>493</v>
          </cell>
          <cell r="F537" t="str">
            <v>CC-010</v>
          </cell>
          <cell r="G537" t="str">
            <v>BIKER X9</v>
          </cell>
          <cell r="H537" t="str">
            <v>M</v>
          </cell>
          <cell r="I537" t="str">
            <v>MS-62</v>
          </cell>
          <cell r="J537" t="str">
            <v/>
          </cell>
          <cell r="K537">
            <v>11</v>
          </cell>
          <cell r="L537" t="str">
            <v>61034300</v>
          </cell>
          <cell r="M537" t="b">
            <v>0</v>
          </cell>
        </row>
        <row r="538">
          <cell r="A538" t="str">
            <v>3536-092X</v>
          </cell>
          <cell r="B538" t="str">
            <v>Produkt</v>
          </cell>
          <cell r="C538" t="str">
            <v>MTB Šortky BIKER X9 | modré</v>
          </cell>
          <cell r="D538" t="str">
            <v>K1749</v>
          </cell>
          <cell r="E538">
            <v>490.17</v>
          </cell>
          <cell r="F538" t="str">
            <v>CC-010</v>
          </cell>
          <cell r="G538" t="str">
            <v>BIKER X9</v>
          </cell>
          <cell r="H538" t="str">
            <v>M</v>
          </cell>
          <cell r="I538" t="str">
            <v>MS-62</v>
          </cell>
          <cell r="J538" t="str">
            <v/>
          </cell>
          <cell r="K538">
            <v>11</v>
          </cell>
          <cell r="L538" t="str">
            <v>61034300</v>
          </cell>
          <cell r="M538" t="b">
            <v>0</v>
          </cell>
        </row>
        <row r="539">
          <cell r="A539" t="str">
            <v>3538-001X</v>
          </cell>
          <cell r="B539" t="str">
            <v>Produkt</v>
          </cell>
          <cell r="C539" t="str">
            <v>MTB Golfky BIKER X6 | antracit</v>
          </cell>
          <cell r="D539" t="str">
            <v>K1570</v>
          </cell>
          <cell r="E539">
            <v>353.25</v>
          </cell>
          <cell r="F539" t="str">
            <v>CC-020</v>
          </cell>
          <cell r="G539" t="str">
            <v>BIKER X6</v>
          </cell>
          <cell r="H539" t="str">
            <v>M</v>
          </cell>
          <cell r="I539" t="str">
            <v>MS-62</v>
          </cell>
          <cell r="J539" t="str">
            <v/>
          </cell>
          <cell r="K539">
            <v>11</v>
          </cell>
          <cell r="L539" t="str">
            <v>61034300</v>
          </cell>
          <cell r="M539" t="b">
            <v>0</v>
          </cell>
        </row>
        <row r="540">
          <cell r="A540" t="str">
            <v>3538-075X</v>
          </cell>
          <cell r="B540" t="str">
            <v>Produkt</v>
          </cell>
          <cell r="C540" t="str">
            <v>MTB Golfky URBAN X3 | antracit</v>
          </cell>
          <cell r="D540" t="str">
            <v>K1201</v>
          </cell>
          <cell r="E540">
            <v>495.25</v>
          </cell>
          <cell r="F540" t="str">
            <v>CC-020</v>
          </cell>
          <cell r="G540" t="str">
            <v>URBAN</v>
          </cell>
          <cell r="H540" t="str">
            <v>M</v>
          </cell>
          <cell r="I540" t="str">
            <v>MS-62</v>
          </cell>
          <cell r="J540" t="str">
            <v/>
          </cell>
          <cell r="K540">
            <v>11</v>
          </cell>
          <cell r="L540" t="str">
            <v>61034300</v>
          </cell>
          <cell r="M540" t="b">
            <v>0</v>
          </cell>
        </row>
        <row r="541">
          <cell r="A541" t="str">
            <v>3553-501X</v>
          </cell>
          <cell r="B541" t="str">
            <v>Produkt</v>
          </cell>
          <cell r="C541" t="str">
            <v>MTB Šortky 05 černé</v>
          </cell>
          <cell r="D541" t="str">
            <v/>
          </cell>
          <cell r="E541">
            <v>601.53</v>
          </cell>
          <cell r="F541" t="str">
            <v>CC-010</v>
          </cell>
          <cell r="G541" t="str">
            <v>OSTATNÍ</v>
          </cell>
          <cell r="H541" t="str">
            <v>M</v>
          </cell>
          <cell r="I541" t="str">
            <v>MS-51</v>
          </cell>
          <cell r="J541" t="str">
            <v/>
          </cell>
          <cell r="K541">
            <v>11</v>
          </cell>
          <cell r="L541" t="str">
            <v>61034300</v>
          </cell>
          <cell r="M541" t="b">
            <v>0</v>
          </cell>
        </row>
        <row r="542">
          <cell r="A542" t="str">
            <v>4011-221X</v>
          </cell>
          <cell r="B542" t="str">
            <v>Produkt</v>
          </cell>
          <cell r="C542" t="str">
            <v>PURE Z | Návleky RUCE slabé | černé</v>
          </cell>
          <cell r="D542" t="str">
            <v>K1025</v>
          </cell>
          <cell r="E542">
            <v>112.71796999999999</v>
          </cell>
          <cell r="F542" t="str">
            <v>EE-010</v>
          </cell>
          <cell r="G542" t="str">
            <v>PURE Z</v>
          </cell>
          <cell r="H542" t="str">
            <v>U</v>
          </cell>
          <cell r="I542" t="str">
            <v>AS-05</v>
          </cell>
          <cell r="J542" t="str">
            <v/>
          </cell>
          <cell r="K542">
            <v>11</v>
          </cell>
          <cell r="L542" t="str">
            <v>61178010</v>
          </cell>
          <cell r="M542" t="b">
            <v>0</v>
          </cell>
        </row>
        <row r="543">
          <cell r="A543" t="str">
            <v>4012-012X</v>
          </cell>
          <cell r="B543" t="str">
            <v>Produkt</v>
          </cell>
          <cell r="C543" t="str">
            <v>ACC Návleky RUCE ROUBAIX Titan X4 | modré</v>
          </cell>
          <cell r="D543" t="str">
            <v>K1265</v>
          </cell>
          <cell r="E543">
            <v>148.69</v>
          </cell>
          <cell r="F543" t="str">
            <v>EE-010</v>
          </cell>
          <cell r="G543" t="str">
            <v>TITAN X4</v>
          </cell>
          <cell r="H543" t="str">
            <v>U</v>
          </cell>
          <cell r="I543" t="str">
            <v>AS-05</v>
          </cell>
          <cell r="J543" t="str">
            <v/>
          </cell>
          <cell r="K543">
            <v>11</v>
          </cell>
          <cell r="L543" t="str">
            <v>61178010</v>
          </cell>
          <cell r="M543" t="b">
            <v>0</v>
          </cell>
        </row>
        <row r="544">
          <cell r="A544" t="str">
            <v>4012-035X</v>
          </cell>
          <cell r="B544" t="str">
            <v>Produkt</v>
          </cell>
          <cell r="C544" t="str">
            <v>ACC Návleky RUCE ROUBAIX Titan X6 | červené</v>
          </cell>
          <cell r="D544" t="str">
            <v>K1265</v>
          </cell>
          <cell r="E544">
            <v>144.91</v>
          </cell>
          <cell r="F544" t="str">
            <v>EE-010</v>
          </cell>
          <cell r="G544" t="str">
            <v>TITAN X6</v>
          </cell>
          <cell r="H544" t="str">
            <v>U</v>
          </cell>
          <cell r="I544" t="str">
            <v>AS-05</v>
          </cell>
          <cell r="J544" t="str">
            <v/>
          </cell>
          <cell r="K544">
            <v>11</v>
          </cell>
          <cell r="L544" t="str">
            <v>61178010</v>
          </cell>
          <cell r="M544" t="b">
            <v>0</v>
          </cell>
        </row>
        <row r="545">
          <cell r="A545" t="str">
            <v>4012-036X</v>
          </cell>
          <cell r="B545" t="str">
            <v>Produkt</v>
          </cell>
          <cell r="C545" t="str">
            <v>ACC Návleky RUCE ROUBAIX Titan X6 | fluo/bílé</v>
          </cell>
          <cell r="D545" t="str">
            <v>K1265</v>
          </cell>
          <cell r="E545">
            <v>144.91</v>
          </cell>
          <cell r="F545" t="str">
            <v>EE-010</v>
          </cell>
          <cell r="G545" t="str">
            <v>TITAN X6</v>
          </cell>
          <cell r="H545" t="str">
            <v>U</v>
          </cell>
          <cell r="I545" t="str">
            <v>AS-05</v>
          </cell>
          <cell r="J545" t="str">
            <v/>
          </cell>
          <cell r="K545">
            <v>11</v>
          </cell>
          <cell r="L545" t="str">
            <v>61178010</v>
          </cell>
          <cell r="M545" t="b">
            <v>0</v>
          </cell>
        </row>
        <row r="546">
          <cell r="A546" t="str">
            <v>4012-037X</v>
          </cell>
          <cell r="B546" t="str">
            <v>Produkt</v>
          </cell>
          <cell r="C546" t="str">
            <v>ACC Návleky RUCE ROUBAIX Titan X6 | fluo/černé</v>
          </cell>
          <cell r="D546" t="str">
            <v>K1265</v>
          </cell>
          <cell r="E546">
            <v>144.91</v>
          </cell>
          <cell r="F546" t="str">
            <v>EE-010</v>
          </cell>
          <cell r="G546" t="str">
            <v>TITAN X6</v>
          </cell>
          <cell r="H546" t="str">
            <v>U</v>
          </cell>
          <cell r="I546" t="str">
            <v>AS-05</v>
          </cell>
          <cell r="J546" t="str">
            <v/>
          </cell>
          <cell r="K546">
            <v>11</v>
          </cell>
          <cell r="L546" t="str">
            <v>61178010</v>
          </cell>
          <cell r="M546" t="b">
            <v>0</v>
          </cell>
        </row>
        <row r="547">
          <cell r="A547" t="str">
            <v>4012-221X</v>
          </cell>
          <cell r="B547" t="str">
            <v>Produkt</v>
          </cell>
          <cell r="C547" t="str">
            <v>PURE Z | Návleky RUCE | černé</v>
          </cell>
          <cell r="D547" t="str">
            <v>K1025</v>
          </cell>
          <cell r="E547">
            <v>129.03229999999999</v>
          </cell>
          <cell r="F547" t="str">
            <v>EE-010</v>
          </cell>
          <cell r="G547" t="str">
            <v>PURE Z</v>
          </cell>
          <cell r="H547" t="str">
            <v>U</v>
          </cell>
          <cell r="I547" t="str">
            <v>AS-05</v>
          </cell>
          <cell r="J547" t="str">
            <v/>
          </cell>
          <cell r="K547">
            <v>11</v>
          </cell>
          <cell r="L547" t="str">
            <v>61178010</v>
          </cell>
          <cell r="M547" t="b">
            <v>0</v>
          </cell>
        </row>
        <row r="548">
          <cell r="A548" t="str">
            <v>4012-223X</v>
          </cell>
          <cell r="B548" t="str">
            <v>Produkt</v>
          </cell>
          <cell r="C548" t="str">
            <v>PURE Z | Návleky RUCE | modré</v>
          </cell>
          <cell r="D548" t="str">
            <v>K1025</v>
          </cell>
          <cell r="E548">
            <v>126.36809</v>
          </cell>
          <cell r="F548" t="str">
            <v>EE-010</v>
          </cell>
          <cell r="G548" t="str">
            <v>PURE Z</v>
          </cell>
          <cell r="H548" t="str">
            <v>U</v>
          </cell>
          <cell r="I548" t="str">
            <v>AS-05</v>
          </cell>
          <cell r="J548" t="str">
            <v/>
          </cell>
          <cell r="K548">
            <v>11</v>
          </cell>
          <cell r="L548" t="str">
            <v>61178010</v>
          </cell>
          <cell r="M548" t="b">
            <v>0</v>
          </cell>
        </row>
        <row r="549">
          <cell r="A549" t="str">
            <v>4012-621X</v>
          </cell>
          <cell r="B549" t="str">
            <v>Produkt</v>
          </cell>
          <cell r="C549" t="str">
            <v>PURE Z | Návleky RUCE | černé | J</v>
          </cell>
          <cell r="D549" t="str">
            <v>K1976</v>
          </cell>
          <cell r="E549">
            <v>111.30556</v>
          </cell>
          <cell r="F549" t="str">
            <v>EE-010</v>
          </cell>
          <cell r="G549" t="str">
            <v>PURE Z</v>
          </cell>
          <cell r="H549" t="str">
            <v>J</v>
          </cell>
          <cell r="I549" t="str">
            <v>AS-07</v>
          </cell>
          <cell r="J549" t="str">
            <v/>
          </cell>
          <cell r="K549">
            <v>11</v>
          </cell>
          <cell r="L549" t="str">
            <v>61178010</v>
          </cell>
          <cell r="M549" t="b">
            <v>0</v>
          </cell>
        </row>
        <row r="550">
          <cell r="A550" t="str">
            <v>4013-018X</v>
          </cell>
          <cell r="B550" t="str">
            <v>Produkt</v>
          </cell>
          <cell r="C550" t="str">
            <v>ACC Návleky na RUCE RainMem PASSION | neon</v>
          </cell>
          <cell r="D550" t="str">
            <v>K1276</v>
          </cell>
          <cell r="E550">
            <v>258.77999999999997</v>
          </cell>
          <cell r="F550" t="str">
            <v>EE-010</v>
          </cell>
          <cell r="G550" t="str">
            <v>PASSION</v>
          </cell>
          <cell r="H550" t="str">
            <v>U</v>
          </cell>
          <cell r="I550" t="str">
            <v>AS-05</v>
          </cell>
          <cell r="J550" t="str">
            <v/>
          </cell>
          <cell r="K550">
            <v>11</v>
          </cell>
          <cell r="L550" t="str">
            <v>61178010</v>
          </cell>
          <cell r="M550" t="b">
            <v>0</v>
          </cell>
        </row>
        <row r="551">
          <cell r="A551" t="str">
            <v>4013-041X</v>
          </cell>
          <cell r="B551" t="str">
            <v>Produkt</v>
          </cell>
          <cell r="C551" t="str">
            <v>RAINMEM Z | Návleky RUCE | černé</v>
          </cell>
          <cell r="D551" t="str">
            <v>K1276</v>
          </cell>
          <cell r="E551">
            <v>245.01480000000001</v>
          </cell>
          <cell r="F551" t="str">
            <v>EE-010</v>
          </cell>
          <cell r="G551" t="str">
            <v>RAINMEM Z</v>
          </cell>
          <cell r="H551" t="str">
            <v>U</v>
          </cell>
          <cell r="I551" t="str">
            <v>AS-05</v>
          </cell>
          <cell r="J551" t="str">
            <v/>
          </cell>
          <cell r="K551">
            <v>11</v>
          </cell>
          <cell r="L551" t="str">
            <v>61178010</v>
          </cell>
          <cell r="M551" t="b">
            <v>0</v>
          </cell>
        </row>
        <row r="552">
          <cell r="A552" t="str">
            <v>4021-141X</v>
          </cell>
          <cell r="B552" t="str">
            <v>Produkt</v>
          </cell>
          <cell r="C552" t="str">
            <v>ACC Návleky KOLENA LYCRA | BASIC černé</v>
          </cell>
          <cell r="D552" t="str">
            <v>K1022</v>
          </cell>
          <cell r="E552">
            <v>123.84</v>
          </cell>
          <cell r="F552" t="str">
            <v>EE-010</v>
          </cell>
          <cell r="G552" t="str">
            <v>BASIC</v>
          </cell>
          <cell r="H552" t="str">
            <v>U</v>
          </cell>
          <cell r="I552" t="str">
            <v>AS-05</v>
          </cell>
          <cell r="J552" t="str">
            <v/>
          </cell>
          <cell r="K552">
            <v>11</v>
          </cell>
          <cell r="L552" t="str">
            <v>61178010</v>
          </cell>
          <cell r="M552" t="b">
            <v>0</v>
          </cell>
        </row>
        <row r="553">
          <cell r="A553" t="str">
            <v>4022-001X</v>
          </cell>
          <cell r="B553" t="str">
            <v>Produkt</v>
          </cell>
          <cell r="C553" t="str">
            <v>ACC Návleky KOLENA ROUBAIX černé</v>
          </cell>
          <cell r="D553" t="str">
            <v>K1069</v>
          </cell>
          <cell r="E553">
            <v>110.48</v>
          </cell>
          <cell r="F553" t="str">
            <v>EE-010</v>
          </cell>
          <cell r="G553" t="str">
            <v>OSTATNÍ</v>
          </cell>
          <cell r="H553" t="str">
            <v>U</v>
          </cell>
          <cell r="I553" t="str">
            <v>AS-05</v>
          </cell>
          <cell r="J553" t="str">
            <v/>
          </cell>
          <cell r="K553">
            <v>11</v>
          </cell>
          <cell r="L553" t="str">
            <v>61178010</v>
          </cell>
          <cell r="M553" t="b">
            <v>0</v>
          </cell>
        </row>
        <row r="554">
          <cell r="A554" t="str">
            <v>4023-018X</v>
          </cell>
          <cell r="B554" t="str">
            <v>Produkt</v>
          </cell>
          <cell r="C554" t="str">
            <v>ACC Návleky na KOLENA RainMem PASSION | neon</v>
          </cell>
          <cell r="D554" t="str">
            <v>K1280</v>
          </cell>
          <cell r="E554">
            <v>295.71600000000001</v>
          </cell>
          <cell r="F554" t="str">
            <v>EE-010</v>
          </cell>
          <cell r="G554" t="str">
            <v>PASSION</v>
          </cell>
          <cell r="H554" t="str">
            <v>U</v>
          </cell>
          <cell r="I554" t="str">
            <v>AS-05</v>
          </cell>
          <cell r="J554" t="str">
            <v/>
          </cell>
          <cell r="K554">
            <v>11</v>
          </cell>
          <cell r="L554" t="str">
            <v>61178010</v>
          </cell>
          <cell r="M554" t="b">
            <v>0</v>
          </cell>
        </row>
        <row r="555">
          <cell r="A555" t="str">
            <v>4023-041X</v>
          </cell>
          <cell r="B555" t="str">
            <v>Produkt</v>
          </cell>
          <cell r="C555" t="str">
            <v>RAINMEM Z | Návleky KOLENA | černé</v>
          </cell>
          <cell r="D555" t="str">
            <v>K1280</v>
          </cell>
          <cell r="E555">
            <v>280.64</v>
          </cell>
          <cell r="F555" t="str">
            <v>EE-010</v>
          </cell>
          <cell r="G555" t="str">
            <v>RAINMEM Z</v>
          </cell>
          <cell r="H555" t="str">
            <v>U</v>
          </cell>
          <cell r="I555" t="str">
            <v>AS-05</v>
          </cell>
          <cell r="J555" t="str">
            <v/>
          </cell>
          <cell r="K555">
            <v>11</v>
          </cell>
          <cell r="L555" t="str">
            <v>61178010</v>
          </cell>
          <cell r="M555" t="b">
            <v>0</v>
          </cell>
        </row>
        <row r="556">
          <cell r="A556" t="str">
            <v>4024-001X</v>
          </cell>
          <cell r="B556" t="str">
            <v>Produkt</v>
          </cell>
          <cell r="C556" t="str">
            <v>ACC Návleky KOLENA Roubaix/LYCRA černé</v>
          </cell>
          <cell r="D556" t="str">
            <v>K0162</v>
          </cell>
          <cell r="E556">
            <v>135.11000000000001</v>
          </cell>
          <cell r="F556" t="str">
            <v>EE-010</v>
          </cell>
          <cell r="G556" t="str">
            <v>OSTATNÍ</v>
          </cell>
          <cell r="H556" t="str">
            <v>U</v>
          </cell>
          <cell r="I556" t="str">
            <v>AS-05</v>
          </cell>
          <cell r="J556" t="str">
            <v/>
          </cell>
          <cell r="K556">
            <v>11</v>
          </cell>
          <cell r="L556" t="str">
            <v>61178010</v>
          </cell>
          <cell r="M556" t="b">
            <v>0</v>
          </cell>
        </row>
        <row r="557">
          <cell r="A557" t="str">
            <v>4024-221X</v>
          </cell>
          <cell r="B557" t="str">
            <v>Produkt</v>
          </cell>
          <cell r="C557" t="str">
            <v>PURE Z | Návleky KOLENA | černé</v>
          </cell>
          <cell r="D557" t="str">
            <v>K1113</v>
          </cell>
          <cell r="E557">
            <v>158.23357999999999</v>
          </cell>
          <cell r="F557" t="str">
            <v>EE-010</v>
          </cell>
          <cell r="G557" t="str">
            <v>PURE Z</v>
          </cell>
          <cell r="H557" t="str">
            <v>U</v>
          </cell>
          <cell r="I557" t="str">
            <v>AS-05</v>
          </cell>
          <cell r="J557" t="str">
            <v/>
          </cell>
          <cell r="K557">
            <v>11</v>
          </cell>
          <cell r="L557" t="str">
            <v>61178010</v>
          </cell>
          <cell r="M557" t="b">
            <v>0</v>
          </cell>
        </row>
        <row r="558">
          <cell r="A558" t="str">
            <v>4024-223X</v>
          </cell>
          <cell r="B558" t="str">
            <v>Produkt</v>
          </cell>
          <cell r="C558" t="str">
            <v>PURE Z | Návleky KOLENA | modré</v>
          </cell>
          <cell r="D558" t="str">
            <v>K1113</v>
          </cell>
          <cell r="E558">
            <v>161.91528</v>
          </cell>
          <cell r="F558" t="str">
            <v>EE-010</v>
          </cell>
          <cell r="G558" t="str">
            <v>PURE Z</v>
          </cell>
          <cell r="H558" t="str">
            <v>U</v>
          </cell>
          <cell r="I558" t="str">
            <v>AS-05</v>
          </cell>
          <cell r="J558" t="str">
            <v/>
          </cell>
          <cell r="K558">
            <v>11</v>
          </cell>
          <cell r="L558" t="str">
            <v>61178010</v>
          </cell>
          <cell r="M558" t="b">
            <v>0</v>
          </cell>
        </row>
        <row r="559">
          <cell r="A559" t="str">
            <v>4031-141X</v>
          </cell>
          <cell r="B559" t="str">
            <v>Produkt</v>
          </cell>
          <cell r="C559" t="str">
            <v>ACC Návleky NOHY LYCRA | BASIC černé</v>
          </cell>
          <cell r="D559" t="str">
            <v>K1023</v>
          </cell>
          <cell r="E559">
            <v>169.04499999999999</v>
          </cell>
          <cell r="F559" t="str">
            <v>EE-010</v>
          </cell>
          <cell r="G559" t="str">
            <v>BASIC</v>
          </cell>
          <cell r="H559" t="str">
            <v>U</v>
          </cell>
          <cell r="I559" t="str">
            <v>AS-05</v>
          </cell>
          <cell r="J559" t="str">
            <v/>
          </cell>
          <cell r="K559">
            <v>11</v>
          </cell>
          <cell r="L559" t="str">
            <v>61178010</v>
          </cell>
          <cell r="M559" t="b">
            <v>0</v>
          </cell>
        </row>
        <row r="560">
          <cell r="A560" t="str">
            <v>4032-001X</v>
          </cell>
          <cell r="B560" t="str">
            <v>Produkt</v>
          </cell>
          <cell r="C560" t="str">
            <v>ACC Návleky NOHY ROUBAIX černé</v>
          </cell>
          <cell r="D560" t="str">
            <v>K0105</v>
          </cell>
          <cell r="E560">
            <v>150.47999999999999</v>
          </cell>
          <cell r="F560" t="str">
            <v>EE-010</v>
          </cell>
          <cell r="G560" t="str">
            <v>OSTATNÍ</v>
          </cell>
          <cell r="H560" t="str">
            <v>U</v>
          </cell>
          <cell r="I560" t="str">
            <v>AS-05</v>
          </cell>
          <cell r="J560" t="str">
            <v/>
          </cell>
          <cell r="K560">
            <v>11</v>
          </cell>
          <cell r="L560" t="str">
            <v>61178010</v>
          </cell>
          <cell r="M560" t="b">
            <v>0</v>
          </cell>
        </row>
        <row r="561">
          <cell r="A561" t="str">
            <v>4033-018X</v>
          </cell>
          <cell r="B561" t="str">
            <v>Produkt</v>
          </cell>
          <cell r="C561" t="str">
            <v>ACC Návleky na NOHY RainMem PASSION | neon</v>
          </cell>
          <cell r="D561" t="str">
            <v>K1281</v>
          </cell>
          <cell r="E561">
            <v>394.74250000000001</v>
          </cell>
          <cell r="F561" t="str">
            <v>EE-010</v>
          </cell>
          <cell r="G561" t="str">
            <v>PASSION</v>
          </cell>
          <cell r="H561" t="str">
            <v>U</v>
          </cell>
          <cell r="I561" t="str">
            <v>AS-05</v>
          </cell>
          <cell r="J561" t="str">
            <v/>
          </cell>
          <cell r="K561">
            <v>11</v>
          </cell>
          <cell r="L561" t="str">
            <v>61178010</v>
          </cell>
          <cell r="M561" t="b">
            <v>0</v>
          </cell>
        </row>
        <row r="562">
          <cell r="A562" t="str">
            <v>4033-041X</v>
          </cell>
          <cell r="B562" t="str">
            <v>Produkt</v>
          </cell>
          <cell r="C562" t="str">
            <v>RAINMEM Z | Návleky NOHY | černé</v>
          </cell>
          <cell r="D562" t="str">
            <v>K1281</v>
          </cell>
          <cell r="E562">
            <v>375.42032</v>
          </cell>
          <cell r="F562" t="str">
            <v>EE-010</v>
          </cell>
          <cell r="G562" t="str">
            <v>RAINMEM Z</v>
          </cell>
          <cell r="H562" t="str">
            <v>U</v>
          </cell>
          <cell r="I562" t="str">
            <v>AS-05</v>
          </cell>
          <cell r="J562" t="str">
            <v/>
          </cell>
          <cell r="K562">
            <v>11</v>
          </cell>
          <cell r="L562" t="str">
            <v>61178010</v>
          </cell>
          <cell r="M562" t="b">
            <v>0</v>
          </cell>
        </row>
        <row r="563">
          <cell r="A563" t="str">
            <v>4034-221X</v>
          </cell>
          <cell r="B563" t="str">
            <v>Produkt</v>
          </cell>
          <cell r="C563" t="str">
            <v>PURE Z | Návleky NOHY | černé</v>
          </cell>
          <cell r="D563" t="str">
            <v>K1027</v>
          </cell>
          <cell r="E563">
            <v>253.16744</v>
          </cell>
          <cell r="F563" t="str">
            <v>EE-010</v>
          </cell>
          <cell r="G563" t="str">
            <v>PURE Z</v>
          </cell>
          <cell r="H563" t="str">
            <v>U</v>
          </cell>
          <cell r="I563" t="str">
            <v>AS-05</v>
          </cell>
          <cell r="J563" t="str">
            <v/>
          </cell>
          <cell r="K563">
            <v>11</v>
          </cell>
          <cell r="L563" t="str">
            <v>61178010</v>
          </cell>
          <cell r="M563" t="b">
            <v>0</v>
          </cell>
        </row>
        <row r="564">
          <cell r="A564" t="str">
            <v>4034-223X</v>
          </cell>
          <cell r="B564" t="str">
            <v>Produkt</v>
          </cell>
          <cell r="C564" t="str">
            <v>PURE Z | Návleky NOHY | modré</v>
          </cell>
          <cell r="D564" t="str">
            <v>K1027</v>
          </cell>
          <cell r="E564">
            <v>245.84739999999999</v>
          </cell>
          <cell r="F564" t="str">
            <v>EE-010</v>
          </cell>
          <cell r="G564" t="str">
            <v>PURE Z</v>
          </cell>
          <cell r="H564" t="str">
            <v>U</v>
          </cell>
          <cell r="I564" t="str">
            <v>AS-05</v>
          </cell>
          <cell r="J564" t="str">
            <v/>
          </cell>
          <cell r="K564">
            <v>11</v>
          </cell>
          <cell r="L564" t="str">
            <v>61178010</v>
          </cell>
          <cell r="M564" t="b">
            <v>0</v>
          </cell>
        </row>
        <row r="565">
          <cell r="A565" t="str">
            <v>4034-501X</v>
          </cell>
          <cell r="B565" t="str">
            <v>Produkt</v>
          </cell>
          <cell r="C565" t="str">
            <v>ACC Návleky NOHY Roubaix/LYCRA zipy černé</v>
          </cell>
          <cell r="D565" t="str">
            <v>K0163</v>
          </cell>
          <cell r="E565">
            <v>266.17428999999998</v>
          </cell>
          <cell r="F565" t="str">
            <v>EE-010</v>
          </cell>
          <cell r="G565" t="str">
            <v>OSTATNÍ</v>
          </cell>
          <cell r="H565" t="str">
            <v>U</v>
          </cell>
          <cell r="I565" t="str">
            <v>AS-05</v>
          </cell>
          <cell r="J565" t="str">
            <v/>
          </cell>
          <cell r="K565">
            <v>11</v>
          </cell>
          <cell r="L565" t="str">
            <v>61178010</v>
          </cell>
          <cell r="M565" t="b">
            <v>0</v>
          </cell>
        </row>
        <row r="566">
          <cell r="A566" t="str">
            <v>4040-021X</v>
          </cell>
          <cell r="B566" t="str">
            <v>Produkt</v>
          </cell>
          <cell r="C566" t="str">
            <v>AERO Z1 | Ponožky | černé</v>
          </cell>
          <cell r="D566" t="str">
            <v>K1904</v>
          </cell>
          <cell r="E566">
            <v>142.60556</v>
          </cell>
          <cell r="F566" t="str">
            <v>EE-040</v>
          </cell>
          <cell r="G566" t="str">
            <v>AERO</v>
          </cell>
          <cell r="H566" t="str">
            <v>U</v>
          </cell>
          <cell r="I566" t="str">
            <v>AS-11</v>
          </cell>
          <cell r="J566" t="str">
            <v/>
          </cell>
          <cell r="K566">
            <v>11</v>
          </cell>
          <cell r="L566" t="str">
            <v>61159699</v>
          </cell>
          <cell r="M566" t="b">
            <v>0</v>
          </cell>
        </row>
        <row r="567">
          <cell r="A567" t="str">
            <v>4040-027X</v>
          </cell>
          <cell r="B567" t="str">
            <v>Produkt</v>
          </cell>
          <cell r="C567" t="str">
            <v>AERO Z1 | Ponožky | bílé</v>
          </cell>
          <cell r="D567" t="str">
            <v>K1904</v>
          </cell>
          <cell r="E567">
            <v>141.00286</v>
          </cell>
          <cell r="F567" t="str">
            <v>EE-040</v>
          </cell>
          <cell r="G567" t="str">
            <v>AERO</v>
          </cell>
          <cell r="H567" t="str">
            <v>U</v>
          </cell>
          <cell r="I567" t="str">
            <v>AS-11</v>
          </cell>
          <cell r="J567" t="str">
            <v/>
          </cell>
          <cell r="K567">
            <v>11</v>
          </cell>
          <cell r="L567" t="str">
            <v>61159699</v>
          </cell>
          <cell r="M567" t="b">
            <v>0</v>
          </cell>
        </row>
        <row r="568">
          <cell r="A568" t="str">
            <v>4041-001X</v>
          </cell>
          <cell r="B568" t="str">
            <v>Produkt</v>
          </cell>
          <cell r="C568" t="str">
            <v>ACC Návleky TRETRY ELASTHAN černé</v>
          </cell>
          <cell r="D568" t="str">
            <v>K0101</v>
          </cell>
          <cell r="E568">
            <v>66.330629999999999</v>
          </cell>
          <cell r="F568" t="str">
            <v>EE-010</v>
          </cell>
          <cell r="G568" t="str">
            <v>OSTATNÍ</v>
          </cell>
          <cell r="H568" t="str">
            <v>U</v>
          </cell>
          <cell r="I568" t="str">
            <v>AS-05</v>
          </cell>
          <cell r="J568" t="str">
            <v/>
          </cell>
          <cell r="K568">
            <v>11</v>
          </cell>
          <cell r="L568" t="str">
            <v>61178010</v>
          </cell>
          <cell r="M568" t="b">
            <v>0</v>
          </cell>
        </row>
        <row r="569">
          <cell r="A569" t="str">
            <v>4041-221X</v>
          </cell>
          <cell r="B569" t="str">
            <v>Produkt</v>
          </cell>
          <cell r="C569" t="str">
            <v>PURE Z | Návleky TRETRY slabé | černé</v>
          </cell>
          <cell r="D569" t="str">
            <v>K0755</v>
          </cell>
          <cell r="E569">
            <v>82.981549999999999</v>
          </cell>
          <cell r="F569" t="str">
            <v>EE-010</v>
          </cell>
          <cell r="G569" t="str">
            <v>PURE Z</v>
          </cell>
          <cell r="H569" t="str">
            <v>U</v>
          </cell>
          <cell r="I569" t="str">
            <v>AS-11</v>
          </cell>
          <cell r="J569" t="str">
            <v/>
          </cell>
          <cell r="K569">
            <v>11</v>
          </cell>
          <cell r="L569" t="str">
            <v>61178010</v>
          </cell>
          <cell r="M569" t="b">
            <v>0</v>
          </cell>
        </row>
        <row r="570">
          <cell r="A570" t="str">
            <v>4042-001X</v>
          </cell>
          <cell r="B570" t="str">
            <v>Produkt</v>
          </cell>
          <cell r="C570" t="str">
            <v>ACC Návleky TRETRY ROUBAIX černé</v>
          </cell>
          <cell r="D570" t="str">
            <v>K0101</v>
          </cell>
          <cell r="E570">
            <v>74.92</v>
          </cell>
          <cell r="F570" t="str">
            <v>EE-010</v>
          </cell>
          <cell r="G570" t="str">
            <v>OSTATNÍ</v>
          </cell>
          <cell r="H570" t="str">
            <v>U</v>
          </cell>
          <cell r="I570" t="str">
            <v>AS-05</v>
          </cell>
          <cell r="J570" t="str">
            <v/>
          </cell>
          <cell r="K570">
            <v>11</v>
          </cell>
          <cell r="L570" t="str">
            <v>61178010</v>
          </cell>
          <cell r="M570" t="b">
            <v>0</v>
          </cell>
        </row>
        <row r="571">
          <cell r="A571" t="str">
            <v>4042-221X</v>
          </cell>
          <cell r="B571" t="str">
            <v>Produkt</v>
          </cell>
          <cell r="C571" t="str">
            <v>PURE Z | Návleky TRETRY | černé</v>
          </cell>
          <cell r="D571" t="str">
            <v>K0755</v>
          </cell>
          <cell r="E571">
            <v>96.295249999999996</v>
          </cell>
          <cell r="F571" t="str">
            <v>EE-010</v>
          </cell>
          <cell r="G571" t="str">
            <v>PURE Z</v>
          </cell>
          <cell r="H571" t="str">
            <v>U</v>
          </cell>
          <cell r="I571" t="str">
            <v>AS-11</v>
          </cell>
          <cell r="J571" t="str">
            <v/>
          </cell>
          <cell r="K571">
            <v>11</v>
          </cell>
          <cell r="L571" t="str">
            <v>61178010</v>
          </cell>
          <cell r="M571" t="b">
            <v>0</v>
          </cell>
        </row>
        <row r="572">
          <cell r="A572" t="str">
            <v>4043-041X</v>
          </cell>
          <cell r="B572" t="str">
            <v>Produkt</v>
          </cell>
          <cell r="C572" t="str">
            <v>RAINMEM Z | Návleky TRETRY | černé</v>
          </cell>
          <cell r="D572" t="str">
            <v>K1289</v>
          </cell>
          <cell r="E572">
            <v>295.99891000000002</v>
          </cell>
          <cell r="F572" t="str">
            <v>EE-010</v>
          </cell>
          <cell r="G572" t="str">
            <v>RAINMEM Z</v>
          </cell>
          <cell r="H572" t="str">
            <v>U</v>
          </cell>
          <cell r="I572" t="str">
            <v>AS-11</v>
          </cell>
          <cell r="J572" t="str">
            <v/>
          </cell>
          <cell r="K572">
            <v>11</v>
          </cell>
          <cell r="L572" t="str">
            <v>61178010</v>
          </cell>
          <cell r="M572" t="b">
            <v>0</v>
          </cell>
        </row>
        <row r="573">
          <cell r="A573" t="str">
            <v>4044-021X</v>
          </cell>
          <cell r="B573" t="str">
            <v>Produkt</v>
          </cell>
          <cell r="C573" t="str">
            <v>RIDE ON Z1 | Návleky tretry neopren | černé</v>
          </cell>
          <cell r="D573" t="str">
            <v>K1980</v>
          </cell>
          <cell r="E573">
            <v>319.1576</v>
          </cell>
          <cell r="F573" t="str">
            <v>EE-010</v>
          </cell>
          <cell r="G573" t="str">
            <v>RIDE ON</v>
          </cell>
          <cell r="H573" t="str">
            <v>U</v>
          </cell>
          <cell r="I573" t="str">
            <v/>
          </cell>
          <cell r="J573" t="str">
            <v/>
          </cell>
          <cell r="K573">
            <v>11</v>
          </cell>
          <cell r="L573" t="str">
            <v>61178010</v>
          </cell>
          <cell r="M573" t="b">
            <v>0</v>
          </cell>
        </row>
        <row r="574">
          <cell r="A574" t="str">
            <v>4049-021X</v>
          </cell>
          <cell r="B574" t="str">
            <v>Produkt</v>
          </cell>
          <cell r="C574" t="str">
            <v>AERO Z1 | Návleky TRETRY | černé</v>
          </cell>
          <cell r="D574" t="str">
            <v>K1892</v>
          </cell>
          <cell r="E574">
            <v>132.56200000000001</v>
          </cell>
          <cell r="F574" t="str">
            <v>EE-010</v>
          </cell>
          <cell r="G574" t="str">
            <v>AERO</v>
          </cell>
          <cell r="H574" t="str">
            <v>U</v>
          </cell>
          <cell r="I574" t="str">
            <v>AS-11</v>
          </cell>
          <cell r="J574" t="str">
            <v/>
          </cell>
          <cell r="K574">
            <v>11</v>
          </cell>
          <cell r="L574" t="str">
            <v>61178010</v>
          </cell>
          <cell r="M574" t="b">
            <v>0</v>
          </cell>
        </row>
        <row r="575">
          <cell r="A575" t="str">
            <v>4049-027X</v>
          </cell>
          <cell r="B575" t="str">
            <v>Produkt</v>
          </cell>
          <cell r="C575" t="str">
            <v>AERO Z1 | Návleky TRETRY | bílé</v>
          </cell>
          <cell r="D575" t="str">
            <v>K1892</v>
          </cell>
          <cell r="E575">
            <v>132.3663</v>
          </cell>
          <cell r="F575" t="str">
            <v>EE-010</v>
          </cell>
          <cell r="G575" t="str">
            <v>AERO</v>
          </cell>
          <cell r="H575" t="str">
            <v>U</v>
          </cell>
          <cell r="I575" t="str">
            <v>AS-11</v>
          </cell>
          <cell r="J575" t="str">
            <v/>
          </cell>
          <cell r="K575">
            <v>11</v>
          </cell>
          <cell r="L575" t="str">
            <v>61178010</v>
          </cell>
          <cell r="M575" t="b">
            <v>0</v>
          </cell>
        </row>
        <row r="576">
          <cell r="A576" t="str">
            <v>4115-011X</v>
          </cell>
          <cell r="B576" t="str">
            <v>Produkt</v>
          </cell>
          <cell r="C576" t="str">
            <v>ACC Čepice letní TITAN X4 | červená</v>
          </cell>
          <cell r="D576" t="str">
            <v>K1258</v>
          </cell>
          <cell r="E576">
            <v>79.42</v>
          </cell>
          <cell r="F576" t="str">
            <v>EE-020</v>
          </cell>
          <cell r="G576" t="str">
            <v>TITAN X4</v>
          </cell>
          <cell r="H576" t="str">
            <v>U</v>
          </cell>
          <cell r="I576" t="str">
            <v>AS-17</v>
          </cell>
          <cell r="J576" t="str">
            <v/>
          </cell>
          <cell r="K576">
            <v>11</v>
          </cell>
          <cell r="L576" t="str">
            <v>65050090</v>
          </cell>
          <cell r="M576" t="b">
            <v>0</v>
          </cell>
        </row>
        <row r="577">
          <cell r="A577" t="str">
            <v>4115-024X</v>
          </cell>
          <cell r="B577" t="str">
            <v>Produkt</v>
          </cell>
          <cell r="C577" t="str">
            <v>ACC Čepice letní TITAN 12 | šedá</v>
          </cell>
          <cell r="D577" t="str">
            <v>K0097</v>
          </cell>
          <cell r="E577">
            <v>71.02</v>
          </cell>
          <cell r="F577" t="str">
            <v>EE-020</v>
          </cell>
          <cell r="G577" t="str">
            <v>TITAN</v>
          </cell>
          <cell r="H577" t="str">
            <v>U</v>
          </cell>
          <cell r="I577" t="str">
            <v>AS-16</v>
          </cell>
          <cell r="J577" t="str">
            <v/>
          </cell>
          <cell r="K577">
            <v>11</v>
          </cell>
          <cell r="L577" t="str">
            <v>65050090</v>
          </cell>
          <cell r="M577" t="b">
            <v>0</v>
          </cell>
        </row>
        <row r="578">
          <cell r="A578" t="str">
            <v>4115-172X</v>
          </cell>
          <cell r="B578" t="str">
            <v>Produkt</v>
          </cell>
          <cell r="C578" t="str">
            <v>ACC Čepice letní X8 | černá</v>
          </cell>
          <cell r="D578" t="str">
            <v>K1258</v>
          </cell>
          <cell r="E578">
            <v>67.03</v>
          </cell>
          <cell r="F578" t="str">
            <v>EE-020</v>
          </cell>
          <cell r="G578" t="str">
            <v>X8</v>
          </cell>
          <cell r="H578" t="str">
            <v>U</v>
          </cell>
          <cell r="I578" t="str">
            <v>AS-18</v>
          </cell>
          <cell r="J578" t="str">
            <v/>
          </cell>
          <cell r="K578">
            <v>11</v>
          </cell>
          <cell r="L578" t="str">
            <v>65050090</v>
          </cell>
          <cell r="M578" t="b">
            <v>0</v>
          </cell>
        </row>
        <row r="579">
          <cell r="A579" t="str">
            <v>4115-174X</v>
          </cell>
          <cell r="B579" t="str">
            <v>Produkt</v>
          </cell>
          <cell r="C579" t="str">
            <v>ACC Čepice letní X8 | červená</v>
          </cell>
          <cell r="D579" t="str">
            <v>K1258</v>
          </cell>
          <cell r="E579">
            <v>226.96</v>
          </cell>
          <cell r="F579" t="str">
            <v>EE-020</v>
          </cell>
          <cell r="G579" t="str">
            <v>X8</v>
          </cell>
          <cell r="H579" t="str">
            <v>U</v>
          </cell>
          <cell r="I579" t="str">
            <v>AS-18</v>
          </cell>
          <cell r="J579" t="str">
            <v/>
          </cell>
          <cell r="K579">
            <v>11</v>
          </cell>
          <cell r="L579" t="str">
            <v>65050090</v>
          </cell>
          <cell r="M579" t="b">
            <v>0</v>
          </cell>
        </row>
        <row r="580">
          <cell r="A580" t="str">
            <v>4115-175X</v>
          </cell>
          <cell r="B580" t="str">
            <v>Produkt</v>
          </cell>
          <cell r="C580" t="str">
            <v>ACC Čepice letní X8 | modrá</v>
          </cell>
          <cell r="D580" t="str">
            <v>K1258</v>
          </cell>
          <cell r="E580">
            <v>226.96</v>
          </cell>
          <cell r="F580" t="str">
            <v>EE-020</v>
          </cell>
          <cell r="G580" t="str">
            <v>X8</v>
          </cell>
          <cell r="H580" t="str">
            <v>U</v>
          </cell>
          <cell r="I580" t="str">
            <v>AS-18</v>
          </cell>
          <cell r="J580" t="str">
            <v/>
          </cell>
          <cell r="K580">
            <v>11</v>
          </cell>
          <cell r="L580" t="str">
            <v>65050090</v>
          </cell>
          <cell r="M580" t="b">
            <v>0</v>
          </cell>
        </row>
        <row r="581">
          <cell r="A581" t="str">
            <v>4115-176X</v>
          </cell>
          <cell r="B581" t="str">
            <v>Produkt</v>
          </cell>
          <cell r="C581" t="str">
            <v>ACC Čepice letní X8 | růžová</v>
          </cell>
          <cell r="D581" t="str">
            <v>K1258</v>
          </cell>
          <cell r="E581">
            <v>61.92</v>
          </cell>
          <cell r="F581" t="str">
            <v>EE-020</v>
          </cell>
          <cell r="G581" t="str">
            <v>X8</v>
          </cell>
          <cell r="H581" t="str">
            <v>U</v>
          </cell>
          <cell r="I581" t="str">
            <v>AS-18</v>
          </cell>
          <cell r="J581" t="str">
            <v/>
          </cell>
          <cell r="K581">
            <v>11</v>
          </cell>
          <cell r="L581" t="str">
            <v>65050090</v>
          </cell>
          <cell r="M581" t="b">
            <v>0</v>
          </cell>
        </row>
        <row r="582">
          <cell r="A582" t="str">
            <v>4115-201X</v>
          </cell>
          <cell r="B582" t="str">
            <v>Produkt</v>
          </cell>
          <cell r="C582" t="str">
            <v>KALAS Z | Čepice letní | bílá</v>
          </cell>
          <cell r="D582" t="str">
            <v>K1258</v>
          </cell>
          <cell r="E582">
            <v>63.421819999999997</v>
          </cell>
          <cell r="F582" t="str">
            <v>EE-020</v>
          </cell>
          <cell r="G582" t="str">
            <v>KALAS Z</v>
          </cell>
          <cell r="H582" t="str">
            <v>U</v>
          </cell>
          <cell r="I582" t="str">
            <v>AS-16</v>
          </cell>
          <cell r="J582" t="str">
            <v/>
          </cell>
          <cell r="K582">
            <v>11</v>
          </cell>
          <cell r="L582" t="str">
            <v>65050090</v>
          </cell>
          <cell r="M582" t="b">
            <v>0</v>
          </cell>
        </row>
        <row r="583">
          <cell r="A583" t="str">
            <v>4115-207X</v>
          </cell>
          <cell r="B583" t="str">
            <v>Produkt</v>
          </cell>
          <cell r="C583" t="str">
            <v>KALAS Z | Čepice letní | fluo</v>
          </cell>
          <cell r="D583" t="str">
            <v>K1258</v>
          </cell>
          <cell r="E583">
            <v>66.49436</v>
          </cell>
          <cell r="F583" t="str">
            <v>EE-020</v>
          </cell>
          <cell r="G583" t="str">
            <v>KALAS Z</v>
          </cell>
          <cell r="H583" t="str">
            <v>U</v>
          </cell>
          <cell r="I583" t="str">
            <v>AS-16</v>
          </cell>
          <cell r="J583" t="str">
            <v/>
          </cell>
          <cell r="K583">
            <v>11</v>
          </cell>
          <cell r="L583" t="str">
            <v>65050090</v>
          </cell>
          <cell r="M583" t="b">
            <v>0</v>
          </cell>
        </row>
        <row r="584">
          <cell r="A584" t="str">
            <v>4163-001X</v>
          </cell>
          <cell r="B584" t="str">
            <v>Produkt</v>
          </cell>
          <cell r="C584" t="str">
            <v>ACC Čepice pod helmu X3 | černá</v>
          </cell>
          <cell r="D584" t="str">
            <v>K1047</v>
          </cell>
          <cell r="E584">
            <v>63.14</v>
          </cell>
          <cell r="F584" t="str">
            <v>EE-020</v>
          </cell>
          <cell r="G584" t="str">
            <v>X3</v>
          </cell>
          <cell r="H584" t="str">
            <v>U</v>
          </cell>
          <cell r="I584" t="str">
            <v/>
          </cell>
          <cell r="J584" t="str">
            <v/>
          </cell>
          <cell r="K584">
            <v>11</v>
          </cell>
          <cell r="L584" t="str">
            <v>65050090</v>
          </cell>
          <cell r="M584" t="b">
            <v>0</v>
          </cell>
        </row>
        <row r="585">
          <cell r="A585" t="str">
            <v>4511-011X</v>
          </cell>
          <cell r="B585" t="str">
            <v>Produkt</v>
          </cell>
          <cell r="C585" t="str">
            <v>ACC Rukavice krátké  TITAN X4 | červené</v>
          </cell>
          <cell r="D585" t="str">
            <v>K1421</v>
          </cell>
          <cell r="E585">
            <v>146.67722000000001</v>
          </cell>
          <cell r="F585" t="str">
            <v>EE-030</v>
          </cell>
          <cell r="G585" t="str">
            <v>TITAN X4</v>
          </cell>
          <cell r="H585" t="str">
            <v>U</v>
          </cell>
          <cell r="I585" t="str">
            <v>AS-01</v>
          </cell>
          <cell r="J585" t="str">
            <v/>
          </cell>
          <cell r="K585">
            <v>11</v>
          </cell>
          <cell r="L585" t="str">
            <v>62160000</v>
          </cell>
          <cell r="M585" t="b">
            <v>0</v>
          </cell>
        </row>
        <row r="586">
          <cell r="A586" t="str">
            <v>4511-012X</v>
          </cell>
          <cell r="B586" t="str">
            <v>Produkt</v>
          </cell>
          <cell r="C586" t="str">
            <v>Letní rukavice TITAN X4 | modré</v>
          </cell>
          <cell r="D586" t="str">
            <v>K1421</v>
          </cell>
          <cell r="E586">
            <v>161.38</v>
          </cell>
          <cell r="F586" t="str">
            <v>EE-030</v>
          </cell>
          <cell r="G586" t="str">
            <v>TITAN X4</v>
          </cell>
          <cell r="H586" t="str">
            <v>U</v>
          </cell>
          <cell r="I586" t="str">
            <v>AS-01</v>
          </cell>
          <cell r="J586" t="str">
            <v/>
          </cell>
          <cell r="K586">
            <v>11</v>
          </cell>
          <cell r="L586" t="str">
            <v>62160000</v>
          </cell>
          <cell r="M586" t="b">
            <v>0</v>
          </cell>
        </row>
        <row r="587">
          <cell r="A587" t="str">
            <v>4511-014X</v>
          </cell>
          <cell r="B587" t="str">
            <v>Produkt</v>
          </cell>
          <cell r="C587" t="str">
            <v>ACC Rukavice krátké  TITAN X4 | neon</v>
          </cell>
          <cell r="D587" t="str">
            <v>K1421</v>
          </cell>
          <cell r="E587">
            <v>161.38</v>
          </cell>
          <cell r="F587" t="str">
            <v>EE-030</v>
          </cell>
          <cell r="G587" t="str">
            <v>TITAN X4</v>
          </cell>
          <cell r="H587" t="str">
            <v>U</v>
          </cell>
          <cell r="I587" t="str">
            <v>AS-01</v>
          </cell>
          <cell r="J587" t="str">
            <v/>
          </cell>
          <cell r="K587">
            <v>11</v>
          </cell>
          <cell r="L587" t="str">
            <v>62160000</v>
          </cell>
          <cell r="M587" t="b">
            <v>0</v>
          </cell>
        </row>
        <row r="588">
          <cell r="A588" t="str">
            <v>4511-021X</v>
          </cell>
          <cell r="B588" t="str">
            <v>Produkt</v>
          </cell>
          <cell r="C588" t="str">
            <v>LADY Rukavice krátké  TITAN X4 | červené</v>
          </cell>
          <cell r="D588" t="str">
            <v>K1421</v>
          </cell>
          <cell r="E588">
            <v>161.38</v>
          </cell>
          <cell r="F588" t="str">
            <v>EE-030</v>
          </cell>
          <cell r="G588" t="str">
            <v>TITAN X4</v>
          </cell>
          <cell r="H588" t="str">
            <v>U</v>
          </cell>
          <cell r="I588" t="str">
            <v>AS-01</v>
          </cell>
          <cell r="J588" t="str">
            <v/>
          </cell>
          <cell r="K588">
            <v>11</v>
          </cell>
          <cell r="L588" t="str">
            <v>62160000</v>
          </cell>
          <cell r="M588" t="b">
            <v>0</v>
          </cell>
        </row>
        <row r="589">
          <cell r="A589" t="str">
            <v>4511-022X</v>
          </cell>
          <cell r="B589" t="str">
            <v>Produkt</v>
          </cell>
          <cell r="C589" t="str">
            <v>LADY Rukavice krátké  TITAN X4 | aqua</v>
          </cell>
          <cell r="D589" t="str">
            <v>K1421</v>
          </cell>
          <cell r="E589">
            <v>161.38</v>
          </cell>
          <cell r="F589" t="str">
            <v>EE-030</v>
          </cell>
          <cell r="G589" t="str">
            <v>TITAN X4</v>
          </cell>
          <cell r="H589" t="str">
            <v>U</v>
          </cell>
          <cell r="I589" t="str">
            <v>AS-01</v>
          </cell>
          <cell r="J589" t="str">
            <v/>
          </cell>
          <cell r="K589">
            <v>11</v>
          </cell>
          <cell r="L589" t="str">
            <v>62160000</v>
          </cell>
          <cell r="M589" t="b">
            <v>0</v>
          </cell>
        </row>
        <row r="590">
          <cell r="A590" t="str">
            <v>4511-023X</v>
          </cell>
          <cell r="B590" t="str">
            <v>Produkt</v>
          </cell>
          <cell r="C590" t="str">
            <v>LADY Rukavice krátké  TITAN X4 | pink</v>
          </cell>
          <cell r="D590" t="str">
            <v>K1421</v>
          </cell>
          <cell r="E590">
            <v>161.38</v>
          </cell>
          <cell r="F590" t="str">
            <v>EE-030</v>
          </cell>
          <cell r="G590" t="str">
            <v>TITAN X4</v>
          </cell>
          <cell r="H590" t="str">
            <v>U</v>
          </cell>
          <cell r="I590" t="str">
            <v>AS-01</v>
          </cell>
          <cell r="J590" t="str">
            <v/>
          </cell>
          <cell r="K590">
            <v>11</v>
          </cell>
          <cell r="L590" t="str">
            <v>62160000</v>
          </cell>
          <cell r="M590" t="b">
            <v>0</v>
          </cell>
        </row>
        <row r="591">
          <cell r="A591" t="str">
            <v>4511-041X</v>
          </cell>
          <cell r="B591" t="str">
            <v>Produkt</v>
          </cell>
          <cell r="C591" t="str">
            <v>KIDS Rukavice krátké PIRATS | modré</v>
          </cell>
          <cell r="D591" t="str">
            <v>K1360</v>
          </cell>
          <cell r="E591">
            <v>128.38999999999999</v>
          </cell>
          <cell r="F591" t="str">
            <v>EE-030</v>
          </cell>
          <cell r="G591" t="str">
            <v>PIRATES</v>
          </cell>
          <cell r="H591" t="str">
            <v>J</v>
          </cell>
          <cell r="I591" t="str">
            <v>AS-01</v>
          </cell>
          <cell r="J591" t="str">
            <v/>
          </cell>
          <cell r="K591">
            <v>11</v>
          </cell>
          <cell r="L591" t="str">
            <v>62160000</v>
          </cell>
          <cell r="M591" t="b">
            <v>0</v>
          </cell>
        </row>
        <row r="592">
          <cell r="A592" t="str">
            <v>4511-061X</v>
          </cell>
          <cell r="B592" t="str">
            <v>Produkt</v>
          </cell>
          <cell r="C592" t="str">
            <v>ACC Rukavice krátké X6 | bílé</v>
          </cell>
          <cell r="D592" t="str">
            <v>K1421</v>
          </cell>
          <cell r="E592">
            <v>117.50667</v>
          </cell>
          <cell r="F592" t="str">
            <v>EE-030</v>
          </cell>
          <cell r="G592" t="str">
            <v>X6</v>
          </cell>
          <cell r="H592" t="str">
            <v>U</v>
          </cell>
          <cell r="I592" t="str">
            <v>AS-01</v>
          </cell>
          <cell r="J592" t="str">
            <v/>
          </cell>
          <cell r="K592">
            <v>11</v>
          </cell>
          <cell r="L592" t="str">
            <v>62160000</v>
          </cell>
          <cell r="M592" t="b">
            <v>0</v>
          </cell>
        </row>
        <row r="593">
          <cell r="A593" t="str">
            <v>4511-062X</v>
          </cell>
          <cell r="B593" t="str">
            <v>Produkt</v>
          </cell>
          <cell r="C593" t="str">
            <v>ACC Rukavice krátké X6 | červené</v>
          </cell>
          <cell r="D593" t="str">
            <v>K1421</v>
          </cell>
          <cell r="E593">
            <v>117.34399999999999</v>
          </cell>
          <cell r="F593" t="str">
            <v>EE-030</v>
          </cell>
          <cell r="G593" t="str">
            <v>X6</v>
          </cell>
          <cell r="H593" t="str">
            <v>U</v>
          </cell>
          <cell r="I593" t="str">
            <v>AS-01</v>
          </cell>
          <cell r="J593" t="str">
            <v/>
          </cell>
          <cell r="K593">
            <v>11</v>
          </cell>
          <cell r="L593" t="str">
            <v>62160000</v>
          </cell>
          <cell r="M593" t="b">
            <v>0</v>
          </cell>
        </row>
        <row r="594">
          <cell r="A594" t="str">
            <v>4511-063X</v>
          </cell>
          <cell r="B594" t="str">
            <v>Produkt</v>
          </cell>
          <cell r="C594" t="str">
            <v>ACC Rukavice krátké X6 | růžové</v>
          </cell>
          <cell r="D594" t="str">
            <v>K1421</v>
          </cell>
          <cell r="E594">
            <v>119.83047999999999</v>
          </cell>
          <cell r="F594" t="str">
            <v>EE-030</v>
          </cell>
          <cell r="G594" t="str">
            <v>X6</v>
          </cell>
          <cell r="H594" t="str">
            <v>U</v>
          </cell>
          <cell r="I594" t="str">
            <v>AS-01</v>
          </cell>
          <cell r="J594" t="str">
            <v/>
          </cell>
          <cell r="K594">
            <v>11</v>
          </cell>
          <cell r="L594" t="str">
            <v>62160000</v>
          </cell>
          <cell r="M594" t="b">
            <v>0</v>
          </cell>
        </row>
        <row r="595">
          <cell r="A595" t="str">
            <v>4511-064X</v>
          </cell>
          <cell r="B595" t="str">
            <v>Produkt</v>
          </cell>
          <cell r="C595" t="str">
            <v>ACC Rukavice krátké X6 | modré</v>
          </cell>
          <cell r="D595" t="str">
            <v>K1421</v>
          </cell>
          <cell r="E595">
            <v>116.23935</v>
          </cell>
          <cell r="F595" t="str">
            <v>EE-030</v>
          </cell>
          <cell r="G595" t="str">
            <v>X6</v>
          </cell>
          <cell r="H595" t="str">
            <v>U</v>
          </cell>
          <cell r="I595" t="str">
            <v>AS-01</v>
          </cell>
          <cell r="J595" t="str">
            <v/>
          </cell>
          <cell r="K595">
            <v>11</v>
          </cell>
          <cell r="L595" t="str">
            <v>62160000</v>
          </cell>
          <cell r="M595" t="b">
            <v>0</v>
          </cell>
        </row>
        <row r="596">
          <cell r="A596" t="str">
            <v>4511-065X</v>
          </cell>
          <cell r="B596" t="str">
            <v>Produkt</v>
          </cell>
          <cell r="C596" t="str">
            <v>ACC Rukavice krátké X6 | neon</v>
          </cell>
          <cell r="D596" t="str">
            <v>K1421</v>
          </cell>
          <cell r="E596">
            <v>117.29214</v>
          </cell>
          <cell r="F596" t="str">
            <v>EE-030</v>
          </cell>
          <cell r="G596" t="str">
            <v>X6</v>
          </cell>
          <cell r="H596" t="str">
            <v>U</v>
          </cell>
          <cell r="I596" t="str">
            <v>AS-01</v>
          </cell>
          <cell r="J596" t="str">
            <v/>
          </cell>
          <cell r="K596">
            <v>11</v>
          </cell>
          <cell r="L596" t="str">
            <v>62160000</v>
          </cell>
          <cell r="M596" t="b">
            <v>0</v>
          </cell>
        </row>
        <row r="597">
          <cell r="A597" t="str">
            <v>4511-069X</v>
          </cell>
          <cell r="B597" t="str">
            <v>Produkt</v>
          </cell>
          <cell r="C597" t="str">
            <v>ACC Rukavice krátké X6 | černé</v>
          </cell>
          <cell r="D597" t="str">
            <v>K1421</v>
          </cell>
          <cell r="E597">
            <v>116.452</v>
          </cell>
          <cell r="F597" t="str">
            <v>EE-030</v>
          </cell>
          <cell r="G597" t="str">
            <v>X6</v>
          </cell>
          <cell r="H597" t="str">
            <v>U</v>
          </cell>
          <cell r="I597" t="str">
            <v>AS-01</v>
          </cell>
          <cell r="J597" t="str">
            <v/>
          </cell>
          <cell r="K597">
            <v>11</v>
          </cell>
          <cell r="L597" t="str">
            <v>62160000</v>
          </cell>
          <cell r="M597" t="b">
            <v>0</v>
          </cell>
        </row>
        <row r="598">
          <cell r="A598" t="str">
            <v>4511-201X</v>
          </cell>
          <cell r="B598" t="str">
            <v>Produkt</v>
          </cell>
          <cell r="C598" t="str">
            <v>RIDE ON Z | Rukavice krátké | černé</v>
          </cell>
          <cell r="D598" t="str">
            <v>K1421</v>
          </cell>
          <cell r="E598">
            <v>126.40372000000001</v>
          </cell>
          <cell r="F598" t="str">
            <v>EE-030</v>
          </cell>
          <cell r="G598" t="str">
            <v>RIDE ON Z</v>
          </cell>
          <cell r="H598" t="str">
            <v>U</v>
          </cell>
          <cell r="I598" t="str">
            <v>AS-01</v>
          </cell>
          <cell r="J598" t="str">
            <v/>
          </cell>
          <cell r="K598">
            <v>11</v>
          </cell>
          <cell r="L598" t="str">
            <v>62160000</v>
          </cell>
          <cell r="M598" t="b">
            <v>0</v>
          </cell>
        </row>
        <row r="599">
          <cell r="A599" t="str">
            <v>4511-202X</v>
          </cell>
          <cell r="B599" t="str">
            <v>Produkt</v>
          </cell>
          <cell r="C599" t="str">
            <v>RIDE ON Z | Rukavice krátké | bílé</v>
          </cell>
          <cell r="D599" t="str">
            <v>K1421</v>
          </cell>
          <cell r="E599">
            <v>133.97366</v>
          </cell>
          <cell r="F599" t="str">
            <v>EE-030</v>
          </cell>
          <cell r="G599" t="str">
            <v>RIDE ON Z</v>
          </cell>
          <cell r="H599" t="str">
            <v>U</v>
          </cell>
          <cell r="I599" t="str">
            <v>AS-01</v>
          </cell>
          <cell r="J599" t="str">
            <v/>
          </cell>
          <cell r="K599">
            <v>11</v>
          </cell>
          <cell r="L599" t="str">
            <v>62160000</v>
          </cell>
          <cell r="M599" t="b">
            <v>0</v>
          </cell>
        </row>
        <row r="600">
          <cell r="A600" t="str">
            <v>4511-203X</v>
          </cell>
          <cell r="B600" t="str">
            <v>Produkt</v>
          </cell>
          <cell r="C600" t="str">
            <v>RIDE ON Z | Rukavice krátké | modré</v>
          </cell>
          <cell r="D600" t="str">
            <v>K1421</v>
          </cell>
          <cell r="E600">
            <v>127.33984</v>
          </cell>
          <cell r="F600" t="str">
            <v>EE-030</v>
          </cell>
          <cell r="G600" t="str">
            <v>RIDE ON Z</v>
          </cell>
          <cell r="H600" t="str">
            <v>U</v>
          </cell>
          <cell r="I600" t="str">
            <v>AS-01</v>
          </cell>
          <cell r="J600" t="str">
            <v/>
          </cell>
          <cell r="K600">
            <v>11</v>
          </cell>
          <cell r="L600" t="str">
            <v>62160000</v>
          </cell>
          <cell r="M600" t="b">
            <v>0</v>
          </cell>
        </row>
        <row r="601">
          <cell r="A601" t="str">
            <v>4511-207X</v>
          </cell>
          <cell r="B601" t="str">
            <v>Produkt</v>
          </cell>
          <cell r="C601" t="str">
            <v>RIDE ON Z | Rukavice krátké | fluo</v>
          </cell>
          <cell r="D601" t="str">
            <v>K1421</v>
          </cell>
          <cell r="E601">
            <v>133.97336999999999</v>
          </cell>
          <cell r="F601" t="str">
            <v>EE-030</v>
          </cell>
          <cell r="G601" t="str">
            <v>RIDE ON Z</v>
          </cell>
          <cell r="H601" t="str">
            <v>U</v>
          </cell>
          <cell r="I601" t="str">
            <v>AS-01</v>
          </cell>
          <cell r="J601" t="str">
            <v/>
          </cell>
          <cell r="K601">
            <v>11</v>
          </cell>
          <cell r="L601" t="str">
            <v>62160000</v>
          </cell>
          <cell r="M601" t="b">
            <v>0</v>
          </cell>
        </row>
        <row r="602">
          <cell r="A602" t="str">
            <v>4519-021X</v>
          </cell>
          <cell r="B602" t="str">
            <v>Produkt</v>
          </cell>
          <cell r="C602" t="str">
            <v>AERO Z1 | Rukavice | černé</v>
          </cell>
          <cell r="D602" t="str">
            <v>K1288</v>
          </cell>
          <cell r="E602">
            <v>101.47320999999999</v>
          </cell>
          <cell r="F602" t="str">
            <v>EE-030</v>
          </cell>
          <cell r="G602" t="str">
            <v>AERO</v>
          </cell>
          <cell r="H602" t="str">
            <v>U</v>
          </cell>
          <cell r="I602" t="str">
            <v>AS-01</v>
          </cell>
          <cell r="J602" t="str">
            <v/>
          </cell>
          <cell r="K602">
            <v>11</v>
          </cell>
          <cell r="L602" t="str">
            <v>62160000</v>
          </cell>
          <cell r="M602" t="b">
            <v>0</v>
          </cell>
        </row>
        <row r="603">
          <cell r="A603" t="str">
            <v>4519-027X</v>
          </cell>
          <cell r="B603" t="str">
            <v>Produkt</v>
          </cell>
          <cell r="C603" t="str">
            <v>AERO Z1 | Rukavice | bílé</v>
          </cell>
          <cell r="D603" t="str">
            <v>K1288</v>
          </cell>
          <cell r="E603">
            <v>160.09685999999999</v>
          </cell>
          <cell r="F603" t="str">
            <v>EE-030</v>
          </cell>
          <cell r="G603" t="str">
            <v>AERO</v>
          </cell>
          <cell r="H603" t="str">
            <v>U</v>
          </cell>
          <cell r="I603" t="str">
            <v>AS-01</v>
          </cell>
          <cell r="J603" t="str">
            <v/>
          </cell>
          <cell r="K603">
            <v>11</v>
          </cell>
          <cell r="L603" t="str">
            <v>62160000</v>
          </cell>
          <cell r="M603" t="b">
            <v>0</v>
          </cell>
        </row>
        <row r="604">
          <cell r="A604" t="str">
            <v>4523-012X</v>
          </cell>
          <cell r="B604" t="str">
            <v>Produkt</v>
          </cell>
          <cell r="C604" t="str">
            <v>RIDE ON Z1 | Dlouhé rukavice | fluo</v>
          </cell>
          <cell r="D604" t="str">
            <v/>
          </cell>
          <cell r="E604">
            <v>168.85901000000001</v>
          </cell>
          <cell r="F604" t="str">
            <v>EE-030</v>
          </cell>
          <cell r="G604" t="str">
            <v>RIDE ON</v>
          </cell>
          <cell r="H604" t="str">
            <v>U</v>
          </cell>
          <cell r="I604" t="str">
            <v>AS-01</v>
          </cell>
          <cell r="J604" t="str">
            <v/>
          </cell>
          <cell r="K604">
            <v>11</v>
          </cell>
          <cell r="L604" t="str">
            <v>62160000</v>
          </cell>
          <cell r="M604" t="b">
            <v>0</v>
          </cell>
        </row>
        <row r="605">
          <cell r="A605" t="str">
            <v>4523-014X</v>
          </cell>
          <cell r="B605" t="str">
            <v>Produkt</v>
          </cell>
          <cell r="C605" t="str">
            <v>RIDE ON Z1 | Dlouhé rukavice | tm. modré</v>
          </cell>
          <cell r="D605" t="str">
            <v/>
          </cell>
          <cell r="E605">
            <v>161.69828999999999</v>
          </cell>
          <cell r="F605" t="str">
            <v>EE-030</v>
          </cell>
          <cell r="G605" t="str">
            <v>RIDE ON</v>
          </cell>
          <cell r="H605" t="str">
            <v>U</v>
          </cell>
          <cell r="I605" t="str">
            <v>AS-01</v>
          </cell>
          <cell r="J605" t="str">
            <v/>
          </cell>
          <cell r="K605">
            <v>11</v>
          </cell>
          <cell r="L605" t="str">
            <v>62160000</v>
          </cell>
          <cell r="M605" t="b">
            <v>0</v>
          </cell>
        </row>
        <row r="606">
          <cell r="A606" t="str">
            <v>4523-015X</v>
          </cell>
          <cell r="B606" t="str">
            <v>Produkt</v>
          </cell>
          <cell r="C606" t="str">
            <v>RIDE ON Z1 | Dlouhé rukavice | khaki</v>
          </cell>
          <cell r="D606" t="str">
            <v/>
          </cell>
          <cell r="E606">
            <v>161.69820999999999</v>
          </cell>
          <cell r="F606" t="str">
            <v>EE-030</v>
          </cell>
          <cell r="G606" t="str">
            <v>RIDE ON</v>
          </cell>
          <cell r="H606" t="str">
            <v>U</v>
          </cell>
          <cell r="I606" t="str">
            <v>AS-01</v>
          </cell>
          <cell r="J606" t="str">
            <v/>
          </cell>
          <cell r="K606">
            <v>11</v>
          </cell>
          <cell r="L606" t="str">
            <v>62160000</v>
          </cell>
          <cell r="M606" t="b">
            <v>0</v>
          </cell>
        </row>
        <row r="607">
          <cell r="A607" t="str">
            <v>4523-019X</v>
          </cell>
          <cell r="B607" t="str">
            <v>Produkt</v>
          </cell>
          <cell r="C607" t="str">
            <v>RIDE ON Z1 | Dlouhé rukavice | černé</v>
          </cell>
          <cell r="D607" t="str">
            <v/>
          </cell>
          <cell r="E607">
            <v>164.94085000000001</v>
          </cell>
          <cell r="F607" t="str">
            <v>EE-030</v>
          </cell>
          <cell r="G607" t="str">
            <v>RIDE ON</v>
          </cell>
          <cell r="H607" t="str">
            <v>U</v>
          </cell>
          <cell r="I607" t="str">
            <v>AS-01</v>
          </cell>
          <cell r="J607" t="str">
            <v/>
          </cell>
          <cell r="K607">
            <v>11</v>
          </cell>
          <cell r="L607" t="str">
            <v>62160000</v>
          </cell>
          <cell r="M607" t="b">
            <v>0</v>
          </cell>
        </row>
        <row r="608">
          <cell r="A608" t="str">
            <v>4525-022X</v>
          </cell>
          <cell r="B608" t="str">
            <v>Produkt</v>
          </cell>
          <cell r="C608" t="str">
            <v>RIDE ON Z | Dlouhé rukavice | MTB XCO | černé</v>
          </cell>
          <cell r="D608" t="str">
            <v/>
          </cell>
          <cell r="E608">
            <v>166.23465999999999</v>
          </cell>
          <cell r="F608" t="str">
            <v>EE-030</v>
          </cell>
          <cell r="G608" t="str">
            <v>RIDE ON Z</v>
          </cell>
          <cell r="H608" t="str">
            <v>U</v>
          </cell>
          <cell r="I608" t="str">
            <v>AS-01</v>
          </cell>
          <cell r="J608" t="str">
            <v/>
          </cell>
          <cell r="K608">
            <v>11</v>
          </cell>
          <cell r="L608" t="str">
            <v>62160000</v>
          </cell>
          <cell r="M608" t="b">
            <v>0</v>
          </cell>
        </row>
        <row r="609">
          <cell r="A609" t="str">
            <v>4541-001X</v>
          </cell>
          <cell r="B609" t="str">
            <v>Produkt</v>
          </cell>
          <cell r="C609" t="str">
            <v>ACC Rukavice zimní NEOPREN X8 | černé</v>
          </cell>
          <cell r="D609" t="str">
            <v/>
          </cell>
          <cell r="E609">
            <v>151.05500000000001</v>
          </cell>
          <cell r="F609" t="str">
            <v>EE-030</v>
          </cell>
          <cell r="G609" t="str">
            <v>X8</v>
          </cell>
          <cell r="H609" t="str">
            <v>U</v>
          </cell>
          <cell r="I609" t="str">
            <v>AS-01</v>
          </cell>
          <cell r="J609" t="str">
            <v/>
          </cell>
          <cell r="K609">
            <v>11</v>
          </cell>
          <cell r="L609" t="str">
            <v>62160000</v>
          </cell>
          <cell r="M609" t="b">
            <v>0</v>
          </cell>
        </row>
        <row r="610">
          <cell r="A610" t="str">
            <v>4541-021X</v>
          </cell>
          <cell r="B610" t="str">
            <v>Produkt</v>
          </cell>
          <cell r="C610" t="str">
            <v>RIDE ON Z1 | Zimní rukavice neopren | černé</v>
          </cell>
          <cell r="D610" t="str">
            <v/>
          </cell>
          <cell r="E610">
            <v>186.59757999999999</v>
          </cell>
          <cell r="F610" t="str">
            <v>EE-030</v>
          </cell>
          <cell r="G610" t="str">
            <v>RIDE ON</v>
          </cell>
          <cell r="H610" t="str">
            <v>U</v>
          </cell>
          <cell r="I610" t="str">
            <v>AS-01</v>
          </cell>
          <cell r="J610" t="str">
            <v/>
          </cell>
          <cell r="K610">
            <v>11</v>
          </cell>
          <cell r="L610" t="str">
            <v>62160000</v>
          </cell>
          <cell r="M610" t="b">
            <v>0</v>
          </cell>
        </row>
        <row r="611">
          <cell r="A611" t="str">
            <v>4546-022X</v>
          </cell>
          <cell r="B611" t="str">
            <v>Produkt</v>
          </cell>
          <cell r="C611" t="str">
            <v>NORDIC Z | Dlouhé rukavice membrána | černé</v>
          </cell>
          <cell r="D611" t="str">
            <v/>
          </cell>
          <cell r="E611">
            <v>174.94245000000001</v>
          </cell>
          <cell r="F611" t="str">
            <v>EE-030</v>
          </cell>
          <cell r="G611" t="str">
            <v>NORDIC Z</v>
          </cell>
          <cell r="H611" t="str">
            <v>U</v>
          </cell>
          <cell r="I611" t="str">
            <v>AS-01</v>
          </cell>
          <cell r="J611" t="str">
            <v/>
          </cell>
          <cell r="K611">
            <v>11</v>
          </cell>
          <cell r="L611" t="str">
            <v>62160000</v>
          </cell>
          <cell r="M611" t="b">
            <v>0</v>
          </cell>
        </row>
        <row r="612">
          <cell r="A612" t="str">
            <v>4546-027X</v>
          </cell>
          <cell r="B612" t="str">
            <v>Produkt</v>
          </cell>
          <cell r="C612" t="str">
            <v>NORDIC Z | Dlouhé rukavice membrána | fluo</v>
          </cell>
          <cell r="D612" t="str">
            <v/>
          </cell>
          <cell r="E612">
            <v>174.94479999999999</v>
          </cell>
          <cell r="F612" t="str">
            <v>EE-030</v>
          </cell>
          <cell r="G612" t="str">
            <v>NORDIC Z</v>
          </cell>
          <cell r="H612" t="str">
            <v>U</v>
          </cell>
          <cell r="I612" t="str">
            <v>AS-01</v>
          </cell>
          <cell r="J612" t="str">
            <v/>
          </cell>
          <cell r="K612">
            <v>11</v>
          </cell>
          <cell r="L612" t="str">
            <v>62160000</v>
          </cell>
          <cell r="M612" t="b">
            <v>0</v>
          </cell>
        </row>
        <row r="613">
          <cell r="A613" t="str">
            <v>4548-022X</v>
          </cell>
          <cell r="B613" t="str">
            <v>Produkt</v>
          </cell>
          <cell r="C613" t="str">
            <v>NORDIC Z | Rukavice LOBSTER | černé</v>
          </cell>
          <cell r="D613" t="str">
            <v/>
          </cell>
          <cell r="E613">
            <v>170.81719000000001</v>
          </cell>
          <cell r="F613" t="str">
            <v>EE-030</v>
          </cell>
          <cell r="G613" t="str">
            <v>NORDIC Z</v>
          </cell>
          <cell r="H613" t="str">
            <v>U</v>
          </cell>
          <cell r="I613" t="str">
            <v>AS-01</v>
          </cell>
          <cell r="J613" t="str">
            <v/>
          </cell>
          <cell r="K613">
            <v>11</v>
          </cell>
          <cell r="L613" t="str">
            <v>62160000</v>
          </cell>
          <cell r="M613" t="b">
            <v>0</v>
          </cell>
        </row>
        <row r="614">
          <cell r="A614" t="str">
            <v>4604-002X</v>
          </cell>
          <cell r="B614" t="str">
            <v>Produkt</v>
          </cell>
          <cell r="C614" t="str">
            <v>UDW Kalhoty DL. nohavice WINTER X4 | černé</v>
          </cell>
          <cell r="D614" t="str">
            <v>K1192</v>
          </cell>
          <cell r="E614">
            <v>259.89</v>
          </cell>
          <cell r="F614" t="str">
            <v>DD-010</v>
          </cell>
          <cell r="G614" t="str">
            <v>WINTER X4</v>
          </cell>
          <cell r="H614" t="str">
            <v>M</v>
          </cell>
          <cell r="I614" t="str">
            <v>MS-62</v>
          </cell>
          <cell r="J614" t="str">
            <v/>
          </cell>
          <cell r="K614">
            <v>11</v>
          </cell>
          <cell r="L614" t="str">
            <v>61034300</v>
          </cell>
          <cell r="M614" t="b">
            <v>0</v>
          </cell>
        </row>
        <row r="615">
          <cell r="A615" t="str">
            <v>4612-311X</v>
          </cell>
          <cell r="B615" t="str">
            <v>Produkt</v>
          </cell>
          <cell r="C615" t="str">
            <v>BASE Z1 | Triko BEZ rukávů MicroMesh | bílé | M</v>
          </cell>
          <cell r="D615" t="str">
            <v>K2107</v>
          </cell>
          <cell r="E615">
            <v>145.39722</v>
          </cell>
          <cell r="F615" t="str">
            <v>DD-010</v>
          </cell>
          <cell r="G615" t="str">
            <v>BASE Z1</v>
          </cell>
          <cell r="H615" t="str">
            <v>M</v>
          </cell>
          <cell r="I615" t="str">
            <v>MS-12</v>
          </cell>
          <cell r="J615" t="str">
            <v/>
          </cell>
          <cell r="K615">
            <v>11</v>
          </cell>
          <cell r="L615" t="str">
            <v>61099020</v>
          </cell>
          <cell r="M615" t="b">
            <v>0</v>
          </cell>
        </row>
        <row r="616">
          <cell r="A616" t="str">
            <v>4612-611X</v>
          </cell>
          <cell r="B616" t="str">
            <v>Produkt</v>
          </cell>
          <cell r="C616" t="str">
            <v>BASE Z1 | Triko BEZ rukávů MicroMesh | bílé | W</v>
          </cell>
          <cell r="D616" t="str">
            <v>K1758</v>
          </cell>
          <cell r="E616">
            <v>129.37100000000001</v>
          </cell>
          <cell r="F616" t="str">
            <v>DD-010</v>
          </cell>
          <cell r="G616" t="str">
            <v>BASE Z1</v>
          </cell>
          <cell r="H616" t="str">
            <v>L</v>
          </cell>
          <cell r="I616" t="str">
            <v>LS-12</v>
          </cell>
          <cell r="J616" t="str">
            <v/>
          </cell>
          <cell r="K616">
            <v>11</v>
          </cell>
          <cell r="L616" t="str">
            <v>61099020</v>
          </cell>
          <cell r="M616" t="b">
            <v>0</v>
          </cell>
        </row>
        <row r="617">
          <cell r="A617" t="str">
            <v>4622-021X</v>
          </cell>
          <cell r="B617" t="str">
            <v>Produkt</v>
          </cell>
          <cell r="C617" t="str">
            <v>UDW Triko kr . rukáv Micro 12 | bílé</v>
          </cell>
          <cell r="D617" t="str">
            <v>K0871</v>
          </cell>
          <cell r="E617">
            <v>178.72</v>
          </cell>
          <cell r="F617" t="str">
            <v>DD-010</v>
          </cell>
          <cell r="G617" t="str">
            <v>MICRO 12</v>
          </cell>
          <cell r="H617" t="str">
            <v>M</v>
          </cell>
          <cell r="I617" t="str">
            <v>MS-12</v>
          </cell>
          <cell r="J617" t="str">
            <v/>
          </cell>
          <cell r="K617">
            <v>11</v>
          </cell>
          <cell r="L617" t="str">
            <v>61099020</v>
          </cell>
          <cell r="M617" t="b">
            <v>0</v>
          </cell>
        </row>
        <row r="618">
          <cell r="A618" t="str">
            <v>4622-291X</v>
          </cell>
          <cell r="B618" t="str">
            <v>Produkt</v>
          </cell>
          <cell r="C618" t="str">
            <v>UDW Triko kr . rukáv DRYARN X9 | bílé | MEN</v>
          </cell>
          <cell r="D618" t="str">
            <v>K1932</v>
          </cell>
          <cell r="E618">
            <v>201.06</v>
          </cell>
          <cell r="F618" t="str">
            <v>DD-010</v>
          </cell>
          <cell r="G618" t="str">
            <v>DRYARN</v>
          </cell>
          <cell r="H618" t="str">
            <v>M</v>
          </cell>
          <cell r="I618" t="str">
            <v>MS-12</v>
          </cell>
          <cell r="J618" t="str">
            <v/>
          </cell>
          <cell r="K618">
            <v>11</v>
          </cell>
          <cell r="L618" t="str">
            <v>61099020</v>
          </cell>
          <cell r="M618" t="b">
            <v>0</v>
          </cell>
        </row>
        <row r="619">
          <cell r="A619" t="str">
            <v>4622-311X</v>
          </cell>
          <cell r="B619" t="str">
            <v>Produkt</v>
          </cell>
          <cell r="C619" t="str">
            <v>BASE Z1 | Triko kr. rukáv DRYARN | bílé | M</v>
          </cell>
          <cell r="D619" t="str">
            <v>K2108</v>
          </cell>
          <cell r="E619">
            <v>189.86322999999999</v>
          </cell>
          <cell r="F619" t="str">
            <v>DD-010</v>
          </cell>
          <cell r="G619" t="str">
            <v>BASE Z1</v>
          </cell>
          <cell r="H619" t="str">
            <v>M</v>
          </cell>
          <cell r="I619" t="str">
            <v>MS-12</v>
          </cell>
          <cell r="J619" t="str">
            <v/>
          </cell>
          <cell r="K619">
            <v>11</v>
          </cell>
          <cell r="L619" t="str">
            <v>61099020</v>
          </cell>
          <cell r="M619" t="b">
            <v>0</v>
          </cell>
        </row>
        <row r="620">
          <cell r="A620" t="str">
            <v>4622-611X</v>
          </cell>
          <cell r="B620" t="str">
            <v>Produkt</v>
          </cell>
          <cell r="C620" t="str">
            <v>BASE Z1 | Triko kr. rukáv DRYARN | bílé | W</v>
          </cell>
          <cell r="D620" t="str">
            <v>K1933</v>
          </cell>
          <cell r="E620">
            <v>180.17637999999999</v>
          </cell>
          <cell r="F620" t="str">
            <v>DD-010</v>
          </cell>
          <cell r="G620" t="str">
            <v>BASE Z1</v>
          </cell>
          <cell r="H620" t="str">
            <v>L</v>
          </cell>
          <cell r="I620" t="str">
            <v>LS-12</v>
          </cell>
          <cell r="J620" t="str">
            <v/>
          </cell>
          <cell r="K620">
            <v>11</v>
          </cell>
          <cell r="L620" t="str">
            <v>61099020</v>
          </cell>
          <cell r="M620" t="b">
            <v>0</v>
          </cell>
        </row>
        <row r="621">
          <cell r="A621" t="str">
            <v>4627-312X</v>
          </cell>
          <cell r="B621" t="str">
            <v>Produkt</v>
          </cell>
          <cell r="C621" t="str">
            <v>BASE Z1 | Triko kr. rukáv MERINO | šedé | M</v>
          </cell>
          <cell r="D621" t="str">
            <v>K2021</v>
          </cell>
          <cell r="E621">
            <v>255.26904999999999</v>
          </cell>
          <cell r="F621" t="str">
            <v>DD-010</v>
          </cell>
          <cell r="G621" t="str">
            <v>BASE Z1</v>
          </cell>
          <cell r="H621" t="str">
            <v>M</v>
          </cell>
          <cell r="I621" t="str">
            <v>MS-12</v>
          </cell>
          <cell r="J621" t="str">
            <v/>
          </cell>
          <cell r="K621">
            <v>11</v>
          </cell>
          <cell r="L621" t="str">
            <v>61099020</v>
          </cell>
          <cell r="M621" t="b">
            <v>0</v>
          </cell>
        </row>
        <row r="622">
          <cell r="A622" t="str">
            <v>4627-612X</v>
          </cell>
          <cell r="B622" t="str">
            <v>Produkt</v>
          </cell>
          <cell r="C622" t="str">
            <v>BASE Z1 | Triko kr. rukáv MERINO | šedé | W</v>
          </cell>
          <cell r="D622" t="str">
            <v>K2024</v>
          </cell>
          <cell r="E622">
            <v>238.30992000000001</v>
          </cell>
          <cell r="F622" t="str">
            <v>DD-010</v>
          </cell>
          <cell r="G622" t="str">
            <v>BASE Z1</v>
          </cell>
          <cell r="H622" t="str">
            <v>L</v>
          </cell>
          <cell r="I622" t="str">
            <v>LS-12</v>
          </cell>
          <cell r="J622" t="str">
            <v/>
          </cell>
          <cell r="K622">
            <v>11</v>
          </cell>
          <cell r="L622" t="str">
            <v>61099020</v>
          </cell>
          <cell r="M622" t="b">
            <v>0</v>
          </cell>
        </row>
        <row r="623">
          <cell r="A623" t="str">
            <v>4642-021X</v>
          </cell>
          <cell r="B623" t="str">
            <v>Produkt</v>
          </cell>
          <cell r="C623" t="str">
            <v>LADY Triko kr . rukáv Micro 12 | bílé</v>
          </cell>
          <cell r="D623" t="str">
            <v>K0874</v>
          </cell>
          <cell r="E623">
            <v>96.27</v>
          </cell>
          <cell r="F623" t="str">
            <v>DD-010</v>
          </cell>
          <cell r="G623" t="str">
            <v>MICRO 12</v>
          </cell>
          <cell r="H623" t="str">
            <v>L</v>
          </cell>
          <cell r="I623" t="str">
            <v>LS-12</v>
          </cell>
          <cell r="J623" t="str">
            <v/>
          </cell>
          <cell r="K623">
            <v>11</v>
          </cell>
          <cell r="L623" t="str">
            <v>61099020</v>
          </cell>
          <cell r="M623" t="b">
            <v>0</v>
          </cell>
        </row>
        <row r="624">
          <cell r="A624" t="str">
            <v>4642-291X</v>
          </cell>
          <cell r="B624" t="str">
            <v>Produkt</v>
          </cell>
          <cell r="C624" t="str">
            <v>UDW Triko kr . rukáv DRYARN X9 | bílé | WOMEN</v>
          </cell>
          <cell r="D624" t="str">
            <v>K1933</v>
          </cell>
          <cell r="E624">
            <v>175.0412</v>
          </cell>
          <cell r="F624" t="str">
            <v>DD-010</v>
          </cell>
          <cell r="G624" t="str">
            <v>DRYARN</v>
          </cell>
          <cell r="H624" t="str">
            <v>L</v>
          </cell>
          <cell r="I624" t="str">
            <v>LS-12</v>
          </cell>
          <cell r="J624" t="str">
            <v/>
          </cell>
          <cell r="K624">
            <v>11</v>
          </cell>
          <cell r="L624" t="str">
            <v>61099020</v>
          </cell>
          <cell r="M624" t="b">
            <v>0</v>
          </cell>
        </row>
        <row r="625">
          <cell r="A625" t="str">
            <v>4647-312X</v>
          </cell>
          <cell r="B625" t="str">
            <v>Produkt</v>
          </cell>
          <cell r="C625" t="str">
            <v>BASE Z1 | Triko DL. rukáv MERINO | šedé | M</v>
          </cell>
          <cell r="D625" t="str">
            <v>K2021</v>
          </cell>
          <cell r="E625">
            <v>317.76161999999999</v>
          </cell>
          <cell r="F625" t="str">
            <v>DD-010</v>
          </cell>
          <cell r="G625" t="str">
            <v>BASE Z1</v>
          </cell>
          <cell r="H625" t="str">
            <v>M</v>
          </cell>
          <cell r="I625" t="str">
            <v>MS-12</v>
          </cell>
          <cell r="J625" t="str">
            <v/>
          </cell>
          <cell r="K625">
            <v>11</v>
          </cell>
          <cell r="L625" t="str">
            <v>61103091</v>
          </cell>
          <cell r="M625" t="b">
            <v>0</v>
          </cell>
        </row>
        <row r="626">
          <cell r="A626" t="str">
            <v>4647-612X</v>
          </cell>
          <cell r="B626" t="str">
            <v>Produkt</v>
          </cell>
          <cell r="C626" t="str">
            <v>BASE Z1 | Triko DL. rukáv MERINO | šedé | W</v>
          </cell>
          <cell r="D626" t="str">
            <v>K2024</v>
          </cell>
          <cell r="E626">
            <v>280.84041999999999</v>
          </cell>
          <cell r="F626" t="str">
            <v>DD-010</v>
          </cell>
          <cell r="G626" t="str">
            <v>BASE Z1</v>
          </cell>
          <cell r="H626" t="str">
            <v>L</v>
          </cell>
          <cell r="I626" t="str">
            <v>LS-12</v>
          </cell>
          <cell r="J626" t="str">
            <v/>
          </cell>
          <cell r="K626">
            <v>11</v>
          </cell>
          <cell r="L626" t="str">
            <v>61103099</v>
          </cell>
          <cell r="M626" t="b">
            <v>0</v>
          </cell>
        </row>
        <row r="627">
          <cell r="A627" t="str">
            <v>4652-175X</v>
          </cell>
          <cell r="B627" t="str">
            <v>Produkt</v>
          </cell>
          <cell r="C627" t="str">
            <v>KIDS Vnitřní kraťasy URBAN X3 | černé + SEDLO</v>
          </cell>
          <cell r="D627" t="str">
            <v>K1207</v>
          </cell>
          <cell r="E627">
            <v>277.43</v>
          </cell>
          <cell r="F627" t="str">
            <v>CC-010</v>
          </cell>
          <cell r="G627" t="str">
            <v>URBAN</v>
          </cell>
          <cell r="H627" t="str">
            <v>J</v>
          </cell>
          <cell r="I627" t="str">
            <v>JS-51</v>
          </cell>
          <cell r="J627" t="str">
            <v>LITTLE RACER</v>
          </cell>
          <cell r="K627">
            <v>11</v>
          </cell>
          <cell r="L627" t="str">
            <v>61034300</v>
          </cell>
          <cell r="M627" t="b">
            <v>0</v>
          </cell>
        </row>
        <row r="628">
          <cell r="A628" t="str">
            <v>4653-181X</v>
          </cell>
          <cell r="B628" t="str">
            <v>Produkt</v>
          </cell>
          <cell r="C628" t="str">
            <v>UDW Vnitřní kraťasy BIKER X8 | černé | MEN</v>
          </cell>
          <cell r="D628" t="str">
            <v>K1749</v>
          </cell>
          <cell r="E628">
            <v>379.11</v>
          </cell>
          <cell r="F628" t="str">
            <v>CC-010</v>
          </cell>
          <cell r="G628" t="str">
            <v>BIKER X8</v>
          </cell>
          <cell r="H628" t="str">
            <v>M</v>
          </cell>
          <cell r="I628" t="str">
            <v>MS-62</v>
          </cell>
          <cell r="J628" t="str">
            <v>ZOOM X</v>
          </cell>
          <cell r="K628">
            <v>11</v>
          </cell>
          <cell r="L628" t="str">
            <v>61034300</v>
          </cell>
          <cell r="M628" t="b">
            <v>0</v>
          </cell>
        </row>
        <row r="629">
          <cell r="A629" t="str">
            <v>4653-775X</v>
          </cell>
          <cell r="B629" t="str">
            <v>Produkt</v>
          </cell>
          <cell r="C629" t="str">
            <v>UDW Vnitřní kraťasy URBAN X3 | černé + SEDLO</v>
          </cell>
          <cell r="D629" t="str">
            <v>K1078</v>
          </cell>
          <cell r="E629">
            <v>436.94</v>
          </cell>
          <cell r="F629" t="str">
            <v>CC-010</v>
          </cell>
          <cell r="G629" t="str">
            <v>URBAN</v>
          </cell>
          <cell r="H629" t="str">
            <v>M</v>
          </cell>
          <cell r="I629" t="str">
            <v>MS-62</v>
          </cell>
          <cell r="J629" t="str">
            <v>SPEED MAN</v>
          </cell>
          <cell r="K629">
            <v>11</v>
          </cell>
          <cell r="L629" t="str">
            <v>61034300</v>
          </cell>
          <cell r="M629" t="b">
            <v>0</v>
          </cell>
        </row>
        <row r="630">
          <cell r="A630" t="str">
            <v>4655-181X</v>
          </cell>
          <cell r="B630" t="str">
            <v>Produkt</v>
          </cell>
          <cell r="C630" t="str">
            <v>UDW Vnitřní kraťasy BIKER X8 | černé | WOMEN</v>
          </cell>
          <cell r="D630" t="str">
            <v>K1761</v>
          </cell>
          <cell r="E630">
            <v>335.44</v>
          </cell>
          <cell r="F630" t="str">
            <v>CC-010</v>
          </cell>
          <cell r="G630" t="str">
            <v>BIKER X8</v>
          </cell>
          <cell r="H630" t="str">
            <v>L</v>
          </cell>
          <cell r="I630" t="str">
            <v>LS-62</v>
          </cell>
          <cell r="J630" t="str">
            <v>ZOOM X WOMEN</v>
          </cell>
          <cell r="K630">
            <v>11</v>
          </cell>
          <cell r="L630" t="str">
            <v>61046300</v>
          </cell>
          <cell r="M630" t="b">
            <v>0</v>
          </cell>
        </row>
        <row r="631">
          <cell r="A631" t="str">
            <v>4655-965X</v>
          </cell>
          <cell r="B631" t="str">
            <v>Produkt</v>
          </cell>
          <cell r="C631" t="str">
            <v>LADY Vnitřní kraťasy URBAN X3 | černé+SEDLO Speed</v>
          </cell>
          <cell r="D631" t="str">
            <v>K1079</v>
          </cell>
          <cell r="E631">
            <v>249.15</v>
          </cell>
          <cell r="F631" t="str">
            <v>CC-010</v>
          </cell>
          <cell r="G631" t="str">
            <v>URBAN</v>
          </cell>
          <cell r="H631" t="str">
            <v>L</v>
          </cell>
          <cell r="I631" t="str">
            <v>LS-62</v>
          </cell>
          <cell r="J631" t="str">
            <v>SPEED LADY</v>
          </cell>
          <cell r="K631">
            <v>11</v>
          </cell>
          <cell r="L631" t="str">
            <v>61046300</v>
          </cell>
          <cell r="M631" t="b">
            <v>0</v>
          </cell>
        </row>
        <row r="632">
          <cell r="A632" t="str">
            <v>4655-975X</v>
          </cell>
          <cell r="B632" t="str">
            <v>Produkt</v>
          </cell>
          <cell r="C632" t="str">
            <v>LADY Vnitřní kraťasy URBAN X3 | černé + SEDLO</v>
          </cell>
          <cell r="D632" t="str">
            <v>K1079</v>
          </cell>
          <cell r="E632">
            <v>257.95999999999998</v>
          </cell>
          <cell r="F632" t="str">
            <v>CC-010</v>
          </cell>
          <cell r="G632" t="str">
            <v>URBAN</v>
          </cell>
          <cell r="H632" t="str">
            <v>L</v>
          </cell>
          <cell r="I632" t="str">
            <v>LS-62</v>
          </cell>
          <cell r="J632" t="str">
            <v>DREAM WOMAN</v>
          </cell>
          <cell r="K632">
            <v>11</v>
          </cell>
          <cell r="L632" t="str">
            <v>61046300</v>
          </cell>
          <cell r="M632" t="b">
            <v>0</v>
          </cell>
        </row>
        <row r="633">
          <cell r="A633" t="str">
            <v>4662-021X</v>
          </cell>
          <cell r="B633" t="str">
            <v>Produkt</v>
          </cell>
          <cell r="C633" t="str">
            <v>UDW Boxerky Micro 12 | bílé</v>
          </cell>
          <cell r="D633" t="str">
            <v>K0872</v>
          </cell>
          <cell r="E633">
            <v>102.21</v>
          </cell>
          <cell r="F633" t="str">
            <v>DD-010</v>
          </cell>
          <cell r="G633" t="str">
            <v>MICRO 12</v>
          </cell>
          <cell r="H633" t="str">
            <v>M</v>
          </cell>
          <cell r="I633" t="str">
            <v>MS-62</v>
          </cell>
          <cell r="J633" t="str">
            <v/>
          </cell>
          <cell r="K633">
            <v>11</v>
          </cell>
          <cell r="L633" t="str">
            <v>61071200</v>
          </cell>
          <cell r="M633" t="b">
            <v>0</v>
          </cell>
        </row>
        <row r="634">
          <cell r="A634" t="str">
            <v>4672-291X</v>
          </cell>
          <cell r="B634" t="str">
            <v>Produkt</v>
          </cell>
          <cell r="C634" t="str">
            <v>UDW Triko DL . rukáv DRYARN X9 | bílé | MEN</v>
          </cell>
          <cell r="D634" t="str">
            <v>K1932</v>
          </cell>
          <cell r="E634">
            <v>280.73</v>
          </cell>
          <cell r="F634" t="str">
            <v>DD-010</v>
          </cell>
          <cell r="G634" t="str">
            <v>DRYARN</v>
          </cell>
          <cell r="H634" t="str">
            <v>M</v>
          </cell>
          <cell r="I634" t="str">
            <v>MS-12</v>
          </cell>
          <cell r="J634" t="str">
            <v/>
          </cell>
          <cell r="K634">
            <v>11</v>
          </cell>
          <cell r="L634" t="str">
            <v>61099020</v>
          </cell>
          <cell r="M634" t="b">
            <v>0</v>
          </cell>
        </row>
        <row r="635">
          <cell r="A635" t="str">
            <v>4692-291X</v>
          </cell>
          <cell r="B635" t="str">
            <v>Produkt</v>
          </cell>
          <cell r="C635" t="str">
            <v>UDW Triko DL . rukáv DRYARN X9 | bílé | WOMEN</v>
          </cell>
          <cell r="D635" t="str">
            <v>K1933</v>
          </cell>
          <cell r="E635">
            <v>217.99</v>
          </cell>
          <cell r="F635" t="str">
            <v>DD-010</v>
          </cell>
          <cell r="G635" t="str">
            <v>DRYARN</v>
          </cell>
          <cell r="H635" t="str">
            <v>L</v>
          </cell>
          <cell r="I635" t="str">
            <v>LS-12</v>
          </cell>
          <cell r="J635" t="str">
            <v/>
          </cell>
          <cell r="K635">
            <v>11</v>
          </cell>
          <cell r="L635" t="str">
            <v>61099020</v>
          </cell>
          <cell r="M635" t="b">
            <v>0</v>
          </cell>
        </row>
        <row r="636">
          <cell r="A636" t="str">
            <v>4693-309X</v>
          </cell>
          <cell r="B636" t="str">
            <v>Produkt</v>
          </cell>
          <cell r="C636" t="str">
            <v>BASE Z1 | Triko DL. rukáv MERINO winter| černé | M</v>
          </cell>
          <cell r="D636" t="str">
            <v>K2125</v>
          </cell>
          <cell r="E636">
            <v>362.61482000000001</v>
          </cell>
          <cell r="F636" t="str">
            <v>DD-010</v>
          </cell>
          <cell r="G636" t="str">
            <v>BASE Z1</v>
          </cell>
          <cell r="H636" t="str">
            <v>M</v>
          </cell>
          <cell r="I636" t="str">
            <v>MS-12</v>
          </cell>
          <cell r="J636" t="str">
            <v/>
          </cell>
          <cell r="K636">
            <v>11</v>
          </cell>
          <cell r="L636" t="str">
            <v>61103091</v>
          </cell>
          <cell r="M636" t="b">
            <v>0</v>
          </cell>
        </row>
        <row r="637">
          <cell r="A637" t="str">
            <v>4693-609X</v>
          </cell>
          <cell r="B637" t="str">
            <v>Produkt</v>
          </cell>
          <cell r="C637" t="str">
            <v>BASE Z1 | Triko DL. rukáv MERINO winter | černé| W</v>
          </cell>
          <cell r="D637" t="str">
            <v>K2126</v>
          </cell>
          <cell r="E637">
            <v>339.26789000000002</v>
          </cell>
          <cell r="F637" t="str">
            <v>DD-010</v>
          </cell>
          <cell r="G637" t="str">
            <v>BASE Z1</v>
          </cell>
          <cell r="H637" t="str">
            <v>L</v>
          </cell>
          <cell r="I637" t="str">
            <v>LS-12</v>
          </cell>
          <cell r="J637" t="str">
            <v/>
          </cell>
          <cell r="K637">
            <v>11</v>
          </cell>
          <cell r="L637" t="str">
            <v>61103099</v>
          </cell>
          <cell r="M637" t="b">
            <v>0</v>
          </cell>
        </row>
        <row r="638">
          <cell r="A638" t="str">
            <v>4915-007X</v>
          </cell>
          <cell r="B638" t="str">
            <v>Produkt</v>
          </cell>
          <cell r="C638" t="str">
            <v>ACC VODĚODOLNÁ kapsička X5</v>
          </cell>
          <cell r="D638" t="str">
            <v/>
          </cell>
          <cell r="E638">
            <v>35.597099999999998</v>
          </cell>
          <cell r="F638" t="str">
            <v>ZZ-010</v>
          </cell>
          <cell r="G638" t="str">
            <v>OSTATNÍ</v>
          </cell>
          <cell r="H638" t="str">
            <v>U</v>
          </cell>
          <cell r="I638" t="str">
            <v/>
          </cell>
          <cell r="J638" t="str">
            <v/>
          </cell>
          <cell r="K638">
            <v>11</v>
          </cell>
          <cell r="L638" t="str">
            <v>39232990</v>
          </cell>
          <cell r="M638" t="b">
            <v>0</v>
          </cell>
        </row>
        <row r="639">
          <cell r="A639" t="str">
            <v>4915-020X</v>
          </cell>
          <cell r="B639" t="str">
            <v>Produkt</v>
          </cell>
          <cell r="C639" t="str">
            <v>KALAS Z | VODĚODOLNÁ kapsička</v>
          </cell>
          <cell r="D639" t="str">
            <v/>
          </cell>
          <cell r="E639">
            <v>39.917189999999998</v>
          </cell>
          <cell r="F639" t="str">
            <v>ZZ-010</v>
          </cell>
          <cell r="G639" t="str">
            <v>OSTATNÍ</v>
          </cell>
          <cell r="H639" t="str">
            <v>U</v>
          </cell>
          <cell r="I639" t="str">
            <v/>
          </cell>
          <cell r="J639" t="str">
            <v/>
          </cell>
          <cell r="K639">
            <v>11</v>
          </cell>
          <cell r="L639" t="str">
            <v>39262000</v>
          </cell>
          <cell r="M639" t="b">
            <v>0</v>
          </cell>
        </row>
        <row r="640">
          <cell r="A640" t="str">
            <v>4921-001X</v>
          </cell>
          <cell r="B640" t="str">
            <v>Produkt</v>
          </cell>
          <cell r="C640" t="str">
            <v>ACC Prací sáček X4</v>
          </cell>
          <cell r="D640" t="str">
            <v>K0813</v>
          </cell>
          <cell r="E640">
            <v>39.434629999999999</v>
          </cell>
          <cell r="F640" t="str">
            <v>ZZ-010</v>
          </cell>
          <cell r="G640" t="str">
            <v>OSTATNÍ</v>
          </cell>
          <cell r="H640" t="str">
            <v>U</v>
          </cell>
          <cell r="I640" t="str">
            <v/>
          </cell>
          <cell r="J640" t="str">
            <v/>
          </cell>
          <cell r="K640">
            <v>11</v>
          </cell>
          <cell r="L640" t="str">
            <v>63079010</v>
          </cell>
          <cell r="M640" t="b">
            <v>0</v>
          </cell>
        </row>
        <row r="641">
          <cell r="A641" t="str">
            <v>4921-901X</v>
          </cell>
          <cell r="B641" t="str">
            <v>Produkt</v>
          </cell>
          <cell r="C641" t="str">
            <v>ACC Prací sáček X9</v>
          </cell>
          <cell r="D641" t="str">
            <v>K1896</v>
          </cell>
          <cell r="E641">
            <v>56.090789999999998</v>
          </cell>
          <cell r="F641" t="str">
            <v>ZZ-010</v>
          </cell>
          <cell r="G641" t="str">
            <v>OSTATNÍ</v>
          </cell>
          <cell r="H641" t="str">
            <v>U</v>
          </cell>
          <cell r="I641" t="str">
            <v/>
          </cell>
          <cell r="J641" t="str">
            <v/>
          </cell>
          <cell r="K641">
            <v>11</v>
          </cell>
          <cell r="L641" t="str">
            <v>63079010</v>
          </cell>
          <cell r="M641" t="b">
            <v>0</v>
          </cell>
        </row>
        <row r="642">
          <cell r="A642" t="str">
            <v>4921-920X</v>
          </cell>
          <cell r="B642" t="str">
            <v>Produkt</v>
          </cell>
          <cell r="C642" t="str">
            <v>KALAS Z | Prací sáček</v>
          </cell>
          <cell r="D642" t="str">
            <v>K1896</v>
          </cell>
          <cell r="E642">
            <v>53.066020000000002</v>
          </cell>
          <cell r="F642" t="str">
            <v>ZZ-010</v>
          </cell>
          <cell r="G642" t="str">
            <v>OSTATNÍ</v>
          </cell>
          <cell r="H642" t="str">
            <v>U</v>
          </cell>
          <cell r="I642" t="str">
            <v/>
          </cell>
          <cell r="J642" t="str">
            <v/>
          </cell>
          <cell r="K642">
            <v>11</v>
          </cell>
          <cell r="L642" t="str">
            <v>63079010</v>
          </cell>
          <cell r="M642" t="b">
            <v>0</v>
          </cell>
        </row>
        <row r="643">
          <cell r="A643" t="str">
            <v>4931-921X</v>
          </cell>
          <cell r="B643" t="str">
            <v>Produkt</v>
          </cell>
          <cell r="C643" t="str">
            <v>KALAS Z | Prací sáček VELKÝ</v>
          </cell>
          <cell r="D643" t="str">
            <v>K0812</v>
          </cell>
          <cell r="E643">
            <v>72.302890000000005</v>
          </cell>
          <cell r="F643" t="str">
            <v>ZZ-010</v>
          </cell>
          <cell r="G643" t="str">
            <v>KALAS Z</v>
          </cell>
          <cell r="H643" t="str">
            <v>U</v>
          </cell>
          <cell r="I643" t="str">
            <v/>
          </cell>
          <cell r="J643" t="str">
            <v/>
          </cell>
          <cell r="K643">
            <v>11</v>
          </cell>
          <cell r="L643" t="str">
            <v>63079010</v>
          </cell>
          <cell r="M643" t="b">
            <v>0</v>
          </cell>
        </row>
        <row r="644">
          <cell r="A644" t="str">
            <v>4941-999X</v>
          </cell>
          <cell r="B644" t="str">
            <v>Produkt</v>
          </cell>
          <cell r="C644" t="str">
            <v>ACC Rouška s KAPSOU na gumičku</v>
          </cell>
          <cell r="D644" t="str">
            <v>K2039</v>
          </cell>
          <cell r="E644">
            <v>42.96</v>
          </cell>
          <cell r="F644" t="str">
            <v/>
          </cell>
          <cell r="G644" t="str">
            <v>OSTATNÍ</v>
          </cell>
          <cell r="H644" t="str">
            <v>U</v>
          </cell>
          <cell r="I644" t="str">
            <v/>
          </cell>
          <cell r="J644" t="str">
            <v/>
          </cell>
          <cell r="K644">
            <v>11</v>
          </cell>
          <cell r="L644" t="str">
            <v>63079010</v>
          </cell>
          <cell r="M644" t="b">
            <v>0</v>
          </cell>
        </row>
        <row r="645">
          <cell r="A645" t="str">
            <v>4942-999X</v>
          </cell>
          <cell r="B645" t="str">
            <v>Produkt</v>
          </cell>
          <cell r="C645" t="str">
            <v>ACC Rouška JEDNODUCHÁ zavázka</v>
          </cell>
          <cell r="D645" t="str">
            <v>K2042</v>
          </cell>
          <cell r="E645">
            <v>28.182079999999999</v>
          </cell>
          <cell r="F645" t="str">
            <v/>
          </cell>
          <cell r="G645" t="str">
            <v>OSTATNÍ</v>
          </cell>
          <cell r="H645" t="str">
            <v>U</v>
          </cell>
          <cell r="I645" t="str">
            <v/>
          </cell>
          <cell r="J645" t="str">
            <v/>
          </cell>
          <cell r="K645">
            <v>11</v>
          </cell>
          <cell r="L645" t="str">
            <v>63079010</v>
          </cell>
          <cell r="M645" t="b">
            <v>0</v>
          </cell>
        </row>
        <row r="646">
          <cell r="A646" t="str">
            <v>4943-999X</v>
          </cell>
          <cell r="B646" t="str">
            <v>Produkt</v>
          </cell>
          <cell r="C646" t="str">
            <v>ACC Rouška JEDNODUCHÁ zavázka | JUNIOR</v>
          </cell>
          <cell r="D646" t="str">
            <v>K2044</v>
          </cell>
          <cell r="E646">
            <v>26.309360000000002</v>
          </cell>
          <cell r="F646" t="str">
            <v/>
          </cell>
          <cell r="G646" t="str">
            <v>OSTATNÍ</v>
          </cell>
          <cell r="H646" t="str">
            <v>J</v>
          </cell>
          <cell r="I646" t="str">
            <v/>
          </cell>
          <cell r="J646" t="str">
            <v/>
          </cell>
          <cell r="K646">
            <v>11</v>
          </cell>
          <cell r="L646" t="str">
            <v>63079010</v>
          </cell>
          <cell r="M646" t="b">
            <v>0</v>
          </cell>
        </row>
        <row r="647">
          <cell r="A647" t="str">
            <v>4951-999X</v>
          </cell>
          <cell r="B647" t="str">
            <v>Produkt</v>
          </cell>
          <cell r="C647" t="str">
            <v>ACC Návštěvnický plášť</v>
          </cell>
          <cell r="D647" t="str">
            <v>K2047</v>
          </cell>
          <cell r="E647">
            <v>35.50909</v>
          </cell>
          <cell r="F647" t="str">
            <v/>
          </cell>
          <cell r="G647" t="str">
            <v>OSTATNÍ</v>
          </cell>
          <cell r="H647" t="str">
            <v>U</v>
          </cell>
          <cell r="I647" t="str">
            <v/>
          </cell>
          <cell r="J647" t="str">
            <v/>
          </cell>
          <cell r="K647">
            <v>11</v>
          </cell>
          <cell r="L647" t="str">
            <v>63079010</v>
          </cell>
          <cell r="M647" t="b">
            <v>0</v>
          </cell>
        </row>
        <row r="648">
          <cell r="A648" t="str">
            <v>4958-999X</v>
          </cell>
          <cell r="B648" t="str">
            <v>Produkt</v>
          </cell>
          <cell r="C648" t="str">
            <v>ACC Baret NT</v>
          </cell>
          <cell r="D648" t="str">
            <v>K2049</v>
          </cell>
          <cell r="E648">
            <v>6.6712600000000002</v>
          </cell>
          <cell r="F648" t="str">
            <v/>
          </cell>
          <cell r="G648" t="str">
            <v>OSTATNÍ</v>
          </cell>
          <cell r="H648" t="str">
            <v>U</v>
          </cell>
          <cell r="I648" t="str">
            <v/>
          </cell>
          <cell r="J648" t="str">
            <v/>
          </cell>
          <cell r="K648">
            <v>11</v>
          </cell>
          <cell r="L648" t="str">
            <v>63079010</v>
          </cell>
          <cell r="M648" t="b">
            <v>0</v>
          </cell>
        </row>
        <row r="649">
          <cell r="A649" t="str">
            <v>4961-081X</v>
          </cell>
          <cell r="B649" t="str">
            <v>Produkt</v>
          </cell>
          <cell r="C649" t="str">
            <v>MOTION Z | Rouška | černá</v>
          </cell>
          <cell r="D649" t="str">
            <v>K2048</v>
          </cell>
          <cell r="E649">
            <v>0</v>
          </cell>
          <cell r="F649" t="str">
            <v/>
          </cell>
          <cell r="G649" t="str">
            <v>MOTION Z</v>
          </cell>
          <cell r="H649" t="str">
            <v>U</v>
          </cell>
          <cell r="I649" t="str">
            <v/>
          </cell>
          <cell r="J649" t="str">
            <v/>
          </cell>
          <cell r="K649">
            <v>11</v>
          </cell>
          <cell r="L649" t="str">
            <v>61178010</v>
          </cell>
          <cell r="M649" t="b">
            <v>0</v>
          </cell>
        </row>
        <row r="650">
          <cell r="A650" t="str">
            <v>4961-082X</v>
          </cell>
          <cell r="B650" t="str">
            <v>Produkt</v>
          </cell>
          <cell r="C650" t="str">
            <v>MOTION Z | Rouška | červená</v>
          </cell>
          <cell r="D650" t="str">
            <v>K2048</v>
          </cell>
          <cell r="E650">
            <v>56.782299999999999</v>
          </cell>
          <cell r="F650" t="str">
            <v/>
          </cell>
          <cell r="G650" t="str">
            <v>MOTION Z</v>
          </cell>
          <cell r="H650" t="str">
            <v>U</v>
          </cell>
          <cell r="I650" t="str">
            <v/>
          </cell>
          <cell r="J650" t="str">
            <v/>
          </cell>
          <cell r="K650">
            <v>11</v>
          </cell>
          <cell r="L650" t="str">
            <v>61178010</v>
          </cell>
          <cell r="M650" t="b">
            <v>0</v>
          </cell>
        </row>
        <row r="651">
          <cell r="A651" t="str">
            <v>4961-083X</v>
          </cell>
          <cell r="B651" t="str">
            <v>Produkt</v>
          </cell>
          <cell r="C651" t="str">
            <v>MOTION Z | Rouška | zelená</v>
          </cell>
          <cell r="D651" t="str">
            <v>K2048</v>
          </cell>
          <cell r="E651">
            <v>52.195300000000003</v>
          </cell>
          <cell r="F651" t="str">
            <v/>
          </cell>
          <cell r="G651" t="str">
            <v>MOTION Z</v>
          </cell>
          <cell r="H651" t="str">
            <v>U</v>
          </cell>
          <cell r="I651" t="str">
            <v/>
          </cell>
          <cell r="J651" t="str">
            <v/>
          </cell>
          <cell r="K651">
            <v>11</v>
          </cell>
          <cell r="L651" t="str">
            <v>61178010</v>
          </cell>
          <cell r="M651" t="b">
            <v>0</v>
          </cell>
        </row>
        <row r="652">
          <cell r="A652" t="str">
            <v>4961-084X</v>
          </cell>
          <cell r="B652" t="str">
            <v>Produkt</v>
          </cell>
          <cell r="C652" t="str">
            <v>MOTION Z | Rouška | modrá/růžová</v>
          </cell>
          <cell r="D652" t="str">
            <v>K2048</v>
          </cell>
          <cell r="E652">
            <v>0</v>
          </cell>
          <cell r="F652" t="str">
            <v/>
          </cell>
          <cell r="G652" t="str">
            <v>MOTION Z</v>
          </cell>
          <cell r="H652" t="str">
            <v>U</v>
          </cell>
          <cell r="I652" t="str">
            <v/>
          </cell>
          <cell r="J652" t="str">
            <v/>
          </cell>
          <cell r="K652">
            <v>11</v>
          </cell>
          <cell r="L652" t="str">
            <v>61178010</v>
          </cell>
          <cell r="M652" t="b">
            <v>0</v>
          </cell>
        </row>
        <row r="653">
          <cell r="A653" t="str">
            <v>4961-085X</v>
          </cell>
          <cell r="B653" t="str">
            <v>Produkt</v>
          </cell>
          <cell r="C653" t="str">
            <v>MOTION Z | Rouška | modrá/červená</v>
          </cell>
          <cell r="D653" t="str">
            <v>K2048</v>
          </cell>
          <cell r="E653">
            <v>0</v>
          </cell>
          <cell r="F653" t="str">
            <v/>
          </cell>
          <cell r="G653" t="str">
            <v>MOTION Z</v>
          </cell>
          <cell r="H653" t="str">
            <v>U</v>
          </cell>
          <cell r="I653" t="str">
            <v/>
          </cell>
          <cell r="J653" t="str">
            <v/>
          </cell>
          <cell r="K653">
            <v>11</v>
          </cell>
          <cell r="L653" t="str">
            <v>61178010</v>
          </cell>
          <cell r="M653" t="b">
            <v>0</v>
          </cell>
        </row>
        <row r="654">
          <cell r="A654" t="str">
            <v>4961-086X</v>
          </cell>
          <cell r="B654" t="str">
            <v>Produkt</v>
          </cell>
          <cell r="C654" t="str">
            <v>MOTION Z | Rouška | černá/modrá</v>
          </cell>
          <cell r="D654" t="str">
            <v>K2048</v>
          </cell>
          <cell r="E654">
            <v>0</v>
          </cell>
          <cell r="F654" t="str">
            <v/>
          </cell>
          <cell r="G654" t="str">
            <v>MOTION Z</v>
          </cell>
          <cell r="H654" t="str">
            <v>U</v>
          </cell>
          <cell r="I654" t="str">
            <v/>
          </cell>
          <cell r="J654" t="str">
            <v/>
          </cell>
          <cell r="K654">
            <v>11</v>
          </cell>
          <cell r="L654" t="str">
            <v>61178010</v>
          </cell>
          <cell r="M654" t="b">
            <v>0</v>
          </cell>
        </row>
        <row r="655">
          <cell r="A655" t="str">
            <v>4961-091X</v>
          </cell>
          <cell r="B655" t="str">
            <v>Produkt</v>
          </cell>
          <cell r="C655" t="str">
            <v>MOTION Z | Rouška | šedá</v>
          </cell>
          <cell r="D655" t="str">
            <v>K2048</v>
          </cell>
          <cell r="E655">
            <v>56.79692</v>
          </cell>
          <cell r="F655" t="str">
            <v/>
          </cell>
          <cell r="G655" t="str">
            <v>MOTION Z</v>
          </cell>
          <cell r="H655" t="str">
            <v>U</v>
          </cell>
          <cell r="I655" t="str">
            <v/>
          </cell>
          <cell r="J655" t="str">
            <v/>
          </cell>
          <cell r="K655">
            <v>11</v>
          </cell>
          <cell r="L655" t="str">
            <v>61178010</v>
          </cell>
          <cell r="M655" t="b">
            <v>0</v>
          </cell>
        </row>
        <row r="656">
          <cell r="A656" t="str">
            <v>4961-092X</v>
          </cell>
          <cell r="B656" t="str">
            <v>Produkt</v>
          </cell>
          <cell r="C656" t="str">
            <v>MOTION Z | Rouška | fialová</v>
          </cell>
          <cell r="D656" t="str">
            <v>K2048</v>
          </cell>
          <cell r="E656">
            <v>0</v>
          </cell>
          <cell r="F656" t="str">
            <v/>
          </cell>
          <cell r="G656" t="str">
            <v>MOTION Z</v>
          </cell>
          <cell r="H656" t="str">
            <v>U</v>
          </cell>
          <cell r="I656" t="str">
            <v/>
          </cell>
          <cell r="J656" t="str">
            <v/>
          </cell>
          <cell r="K656">
            <v>11</v>
          </cell>
          <cell r="L656" t="str">
            <v>61178010</v>
          </cell>
          <cell r="M656" t="b">
            <v>0</v>
          </cell>
        </row>
        <row r="657">
          <cell r="A657" t="str">
            <v>4961-094X</v>
          </cell>
          <cell r="B657" t="str">
            <v>Produkt</v>
          </cell>
          <cell r="C657" t="str">
            <v>MOTION Z | Rouška | černá/růžová</v>
          </cell>
          <cell r="D657" t="str">
            <v>K2048</v>
          </cell>
          <cell r="E657">
            <v>0</v>
          </cell>
          <cell r="F657" t="str">
            <v/>
          </cell>
          <cell r="G657" t="str">
            <v>MOTION Z</v>
          </cell>
          <cell r="H657" t="str">
            <v>U</v>
          </cell>
          <cell r="I657" t="str">
            <v/>
          </cell>
          <cell r="J657" t="str">
            <v/>
          </cell>
          <cell r="K657">
            <v>11</v>
          </cell>
          <cell r="L657" t="str">
            <v>61178010</v>
          </cell>
          <cell r="M657" t="b">
            <v>0</v>
          </cell>
        </row>
        <row r="658">
          <cell r="A658" t="str">
            <v>4995-001X</v>
          </cell>
          <cell r="B658" t="str">
            <v>Produkt</v>
          </cell>
          <cell r="C658" t="str">
            <v>KALAS Z | Sada nanofiltrů 5 ks</v>
          </cell>
          <cell r="D658" t="str">
            <v>K2048</v>
          </cell>
          <cell r="E658">
            <v>41.464089999999999</v>
          </cell>
          <cell r="F658" t="str">
            <v/>
          </cell>
          <cell r="G658" t="str">
            <v>KALAS Z</v>
          </cell>
          <cell r="H658" t="str">
            <v>U</v>
          </cell>
          <cell r="I658" t="str">
            <v/>
          </cell>
          <cell r="J658" t="str">
            <v/>
          </cell>
          <cell r="K658">
            <v>11</v>
          </cell>
          <cell r="L658" t="str">
            <v>61178010</v>
          </cell>
          <cell r="M658" t="b">
            <v>0</v>
          </cell>
        </row>
        <row r="659">
          <cell r="A659" t="str">
            <v>80283-UF02</v>
          </cell>
          <cell r="B659" t="str">
            <v>Produkt</v>
          </cell>
          <cell r="C659" t="str">
            <v>ACC Nášivka 29x14 | ATHENA DH</v>
          </cell>
          <cell r="D659" t="str">
            <v>K1422</v>
          </cell>
          <cell r="E659">
            <v>29.579000000000001</v>
          </cell>
          <cell r="F659" t="str">
            <v/>
          </cell>
          <cell r="G659" t="str">
            <v/>
          </cell>
          <cell r="H659" t="str">
            <v>U</v>
          </cell>
          <cell r="I659" t="str">
            <v/>
          </cell>
          <cell r="J659" t="str">
            <v/>
          </cell>
          <cell r="K659">
            <v>11</v>
          </cell>
          <cell r="L659" t="str">
            <v>63079010</v>
          </cell>
          <cell r="M659" t="b">
            <v>0</v>
          </cell>
        </row>
        <row r="660">
          <cell r="A660" t="str">
            <v>8119-211X</v>
          </cell>
          <cell r="B660" t="str">
            <v>Produkt</v>
          </cell>
          <cell r="C660" t="str">
            <v>XCS Bunda COMPETITION 09 modrá</v>
          </cell>
          <cell r="D660" t="str">
            <v/>
          </cell>
          <cell r="E660">
            <v>548.05999999999995</v>
          </cell>
          <cell r="F660" t="str">
            <v>AA-090</v>
          </cell>
          <cell r="G660" t="str">
            <v>COMPETITION 09</v>
          </cell>
          <cell r="H660" t="str">
            <v>M</v>
          </cell>
          <cell r="I660" t="str">
            <v>MS-01</v>
          </cell>
          <cell r="J660" t="str">
            <v/>
          </cell>
          <cell r="K660">
            <v>11</v>
          </cell>
          <cell r="L660" t="str">
            <v>61013090</v>
          </cell>
          <cell r="M660" t="b">
            <v>0</v>
          </cell>
        </row>
        <row r="661">
          <cell r="A661" t="str">
            <v>8119-212X</v>
          </cell>
          <cell r="B661" t="str">
            <v>Produkt</v>
          </cell>
          <cell r="C661" t="str">
            <v>XCS Bunda COMPETITION 09 červená</v>
          </cell>
          <cell r="D661" t="str">
            <v/>
          </cell>
          <cell r="E661">
            <v>548.05999999999995</v>
          </cell>
          <cell r="F661" t="str">
            <v>AA-090</v>
          </cell>
          <cell r="G661" t="str">
            <v>COMPETITION 09</v>
          </cell>
          <cell r="H661" t="str">
            <v>M</v>
          </cell>
          <cell r="I661" t="str">
            <v>MS-01</v>
          </cell>
          <cell r="J661" t="str">
            <v/>
          </cell>
          <cell r="K661">
            <v>11</v>
          </cell>
          <cell r="L661" t="str">
            <v>61013090</v>
          </cell>
          <cell r="M661" t="b">
            <v>0</v>
          </cell>
        </row>
        <row r="662">
          <cell r="A662" t="str">
            <v>8159-319X</v>
          </cell>
          <cell r="B662" t="str">
            <v>Produkt</v>
          </cell>
          <cell r="C662" t="str">
            <v>XCS Kalhoty COMPETITION 09 šedé</v>
          </cell>
          <cell r="D662" t="str">
            <v/>
          </cell>
          <cell r="E662">
            <v>426.96</v>
          </cell>
          <cell r="F662" t="str">
            <v>CC-030</v>
          </cell>
          <cell r="G662" t="str">
            <v>XCS 09</v>
          </cell>
          <cell r="H662" t="str">
            <v>M</v>
          </cell>
          <cell r="I662" t="str">
            <v>MS-51</v>
          </cell>
          <cell r="J662" t="str">
            <v/>
          </cell>
          <cell r="K662">
            <v>11</v>
          </cell>
          <cell r="L662" t="str">
            <v>61034300</v>
          </cell>
          <cell r="M662" t="b">
            <v>0</v>
          </cell>
        </row>
        <row r="663">
          <cell r="A663" t="str">
            <v>8194-119X</v>
          </cell>
          <cell r="B663" t="str">
            <v>Produkt</v>
          </cell>
          <cell r="C663" t="str">
            <v>XCS Zimní kulich Soft-Shell / Fleece 09 šedý</v>
          </cell>
          <cell r="D663" t="str">
            <v>K0271</v>
          </cell>
          <cell r="E663">
            <v>126.11</v>
          </cell>
          <cell r="F663" t="str">
            <v>EE-020</v>
          </cell>
          <cell r="G663" t="str">
            <v>XCS 09</v>
          </cell>
          <cell r="H663" t="str">
            <v>U</v>
          </cell>
          <cell r="I663" t="str">
            <v>AS-18</v>
          </cell>
          <cell r="J663" t="str">
            <v/>
          </cell>
          <cell r="K663">
            <v>11</v>
          </cell>
          <cell r="L663" t="str">
            <v>65059010</v>
          </cell>
          <cell r="M663" t="b">
            <v>0</v>
          </cell>
        </row>
        <row r="664">
          <cell r="A664" t="str">
            <v>8201-001X</v>
          </cell>
          <cell r="B664" t="str">
            <v>Produkt</v>
          </cell>
          <cell r="C664" t="str">
            <v>TRI PERFORM Z1 | Tílko | šedé | W </v>
          </cell>
          <cell r="D664" t="str">
            <v>K1762</v>
          </cell>
          <cell r="E664">
            <v>297.24538000000001</v>
          </cell>
          <cell r="F664" t="str">
            <v>AA-010</v>
          </cell>
          <cell r="G664" t="str">
            <v>TRI PERFORM</v>
          </cell>
          <cell r="H664" t="str">
            <v>L</v>
          </cell>
          <cell r="I664" t="str">
            <v>LS-12</v>
          </cell>
          <cell r="J664" t="str">
            <v/>
          </cell>
          <cell r="K664">
            <v>11</v>
          </cell>
          <cell r="L664" t="str">
            <v>61099020</v>
          </cell>
          <cell r="M664" t="b">
            <v>0</v>
          </cell>
        </row>
        <row r="665">
          <cell r="A665" t="str">
            <v>8201-002X</v>
          </cell>
          <cell r="B665" t="str">
            <v>Produkt</v>
          </cell>
          <cell r="C665" t="str">
            <v>TRI PERFORM Z1 | Tílko | růžové | W</v>
          </cell>
          <cell r="D665" t="str">
            <v>K1762</v>
          </cell>
          <cell r="E665">
            <v>323.89</v>
          </cell>
          <cell r="F665" t="str">
            <v>AA-010</v>
          </cell>
          <cell r="G665" t="str">
            <v>TRI PERFORM</v>
          </cell>
          <cell r="H665" t="str">
            <v>L</v>
          </cell>
          <cell r="I665" t="str">
            <v>LS-12</v>
          </cell>
          <cell r="J665" t="str">
            <v/>
          </cell>
          <cell r="K665">
            <v>11</v>
          </cell>
          <cell r="L665" t="str">
            <v>61099020</v>
          </cell>
          <cell r="M665" t="b">
            <v>0</v>
          </cell>
        </row>
        <row r="666">
          <cell r="A666" t="str">
            <v>8202-001X</v>
          </cell>
          <cell r="B666" t="str">
            <v>Produkt</v>
          </cell>
          <cell r="C666" t="str">
            <v>TRI PERFORM Z1 | Tílko | šedé | M </v>
          </cell>
          <cell r="D666" t="str">
            <v>K1745</v>
          </cell>
          <cell r="E666">
            <v>309.9425</v>
          </cell>
          <cell r="F666" t="str">
            <v>AA-010</v>
          </cell>
          <cell r="G666" t="str">
            <v>TRI PERFORM</v>
          </cell>
          <cell r="H666" t="str">
            <v>M</v>
          </cell>
          <cell r="I666" t="str">
            <v>MS-13</v>
          </cell>
          <cell r="J666" t="str">
            <v/>
          </cell>
          <cell r="K666">
            <v>11</v>
          </cell>
          <cell r="L666" t="str">
            <v>61099020</v>
          </cell>
          <cell r="M666" t="b">
            <v>0</v>
          </cell>
        </row>
        <row r="667">
          <cell r="A667" t="str">
            <v>8202-002X</v>
          </cell>
          <cell r="B667" t="str">
            <v>Produkt</v>
          </cell>
          <cell r="C667" t="str">
            <v>TRI PERFORM Z1 | Tílko | červené | M</v>
          </cell>
          <cell r="D667" t="str">
            <v>K1745</v>
          </cell>
          <cell r="E667">
            <v>323.28222</v>
          </cell>
          <cell r="F667" t="str">
            <v>AA-010</v>
          </cell>
          <cell r="G667" t="str">
            <v>TRI PERFORM</v>
          </cell>
          <cell r="H667" t="str">
            <v>M</v>
          </cell>
          <cell r="I667" t="str">
            <v>MS-13</v>
          </cell>
          <cell r="J667" t="str">
            <v/>
          </cell>
          <cell r="K667">
            <v>11</v>
          </cell>
          <cell r="L667" t="str">
            <v>61099020</v>
          </cell>
          <cell r="M667" t="b">
            <v>0</v>
          </cell>
        </row>
        <row r="668">
          <cell r="A668" t="str">
            <v>8203-001X</v>
          </cell>
          <cell r="B668" t="str">
            <v>Produkt</v>
          </cell>
          <cell r="C668" t="str">
            <v>TRI PERFORM Z1 | Kraťasy | šedé | W</v>
          </cell>
          <cell r="D668" t="str">
            <v>K1763</v>
          </cell>
          <cell r="E668">
            <v>502.85</v>
          </cell>
          <cell r="F668" t="str">
            <v>CC-010</v>
          </cell>
          <cell r="G668" t="str">
            <v>TRI PERFORM</v>
          </cell>
          <cell r="H668" t="str">
            <v>L</v>
          </cell>
          <cell r="I668" t="str">
            <v>LS-62</v>
          </cell>
          <cell r="J668" t="str">
            <v>TRI COMP WOMEN</v>
          </cell>
          <cell r="K668">
            <v>11</v>
          </cell>
          <cell r="L668" t="str">
            <v>61046300</v>
          </cell>
          <cell r="M668" t="b">
            <v>0</v>
          </cell>
        </row>
        <row r="669">
          <cell r="A669" t="str">
            <v>8203-002X</v>
          </cell>
          <cell r="B669" t="str">
            <v>Produkt</v>
          </cell>
          <cell r="C669" t="str">
            <v>TRI PERFORM Z1 | Kraťasy | růžové | W</v>
          </cell>
          <cell r="D669" t="str">
            <v>K1763</v>
          </cell>
          <cell r="E669">
            <v>547.16332999999997</v>
          </cell>
          <cell r="F669" t="str">
            <v>CC-010</v>
          </cell>
          <cell r="G669" t="str">
            <v>TRI PERFORM</v>
          </cell>
          <cell r="H669" t="str">
            <v>L</v>
          </cell>
          <cell r="I669" t="str">
            <v>LS-62</v>
          </cell>
          <cell r="J669" t="str">
            <v>TRI COMP WOMEN</v>
          </cell>
          <cell r="K669">
            <v>11</v>
          </cell>
          <cell r="L669" t="str">
            <v>61046300</v>
          </cell>
          <cell r="M669" t="b">
            <v>0</v>
          </cell>
        </row>
        <row r="670">
          <cell r="A670" t="str">
            <v>8204-001X</v>
          </cell>
          <cell r="B670" t="str">
            <v>Produkt</v>
          </cell>
          <cell r="C670" t="str">
            <v>TRI PERFORM Z1 | Kraťasy | šedé | M</v>
          </cell>
          <cell r="D670" t="str">
            <v>K1740</v>
          </cell>
          <cell r="E670">
            <v>515.57070999999996</v>
          </cell>
          <cell r="F670" t="str">
            <v>CC-010</v>
          </cell>
          <cell r="G670" t="str">
            <v>TRI PERFORM</v>
          </cell>
          <cell r="H670" t="str">
            <v>M</v>
          </cell>
          <cell r="I670" t="str">
            <v>MS-63</v>
          </cell>
          <cell r="J670" t="str">
            <v>TRI COMP MEN</v>
          </cell>
          <cell r="K670">
            <v>11</v>
          </cell>
          <cell r="L670" t="str">
            <v>61034300</v>
          </cell>
          <cell r="M670" t="b">
            <v>0</v>
          </cell>
        </row>
        <row r="671">
          <cell r="A671" t="str">
            <v>8204-002X</v>
          </cell>
          <cell r="B671" t="str">
            <v>Produkt</v>
          </cell>
          <cell r="C671" t="str">
            <v>TRI PERFORM Z1 | Kraťasy | červené | M</v>
          </cell>
          <cell r="D671" t="str">
            <v>K1740</v>
          </cell>
          <cell r="E671">
            <v>516.22900000000004</v>
          </cell>
          <cell r="F671" t="str">
            <v>CC-010</v>
          </cell>
          <cell r="G671" t="str">
            <v>TRI PERFORM</v>
          </cell>
          <cell r="H671" t="str">
            <v>M</v>
          </cell>
          <cell r="I671" t="str">
            <v>MS-63</v>
          </cell>
          <cell r="J671" t="str">
            <v>TRI COMP MEN</v>
          </cell>
          <cell r="K671">
            <v>11</v>
          </cell>
          <cell r="L671" t="str">
            <v>61034300</v>
          </cell>
          <cell r="M671" t="b">
            <v>0</v>
          </cell>
        </row>
        <row r="672">
          <cell r="A672" t="str">
            <v>8205-001X</v>
          </cell>
          <cell r="B672" t="str">
            <v>Produkt</v>
          </cell>
          <cell r="C672" t="str">
            <v>TRI PERFORM Z1 | Kombinéza kr. rukáv | šedá | W</v>
          </cell>
          <cell r="D672" t="str">
            <v>K1764</v>
          </cell>
          <cell r="E672">
            <v>810.91129999999998</v>
          </cell>
          <cell r="F672" t="str">
            <v>BB-010</v>
          </cell>
          <cell r="G672" t="str">
            <v>TRI PERFORM</v>
          </cell>
          <cell r="H672" t="str">
            <v>L</v>
          </cell>
          <cell r="I672" t="str">
            <v>LS-23</v>
          </cell>
          <cell r="J672" t="str">
            <v>TRI COMP WOMEN</v>
          </cell>
          <cell r="K672">
            <v>11</v>
          </cell>
          <cell r="L672" t="str">
            <v>61143000</v>
          </cell>
          <cell r="M672" t="b">
            <v>0</v>
          </cell>
        </row>
        <row r="673">
          <cell r="A673" t="str">
            <v>8205-002X</v>
          </cell>
          <cell r="B673" t="str">
            <v>Produkt</v>
          </cell>
          <cell r="C673" t="str">
            <v>TRI PERFORM Z1 | Kombinéza kr. rukáv | růžová | W</v>
          </cell>
          <cell r="D673" t="str">
            <v>K1764</v>
          </cell>
          <cell r="E673">
            <v>783.94857000000002</v>
          </cell>
          <cell r="F673" t="str">
            <v>BB-010</v>
          </cell>
          <cell r="G673" t="str">
            <v>TRI PERFORM</v>
          </cell>
          <cell r="H673" t="str">
            <v>L</v>
          </cell>
          <cell r="I673" t="str">
            <v>LS-23</v>
          </cell>
          <cell r="J673" t="str">
            <v>TRI COMP WOMEN</v>
          </cell>
          <cell r="K673">
            <v>11</v>
          </cell>
          <cell r="L673" t="str">
            <v>61143000</v>
          </cell>
          <cell r="M673" t="b">
            <v>0</v>
          </cell>
        </row>
        <row r="674">
          <cell r="A674" t="str">
            <v>8206-001X</v>
          </cell>
          <cell r="B674" t="str">
            <v>Produkt</v>
          </cell>
          <cell r="C674" t="str">
            <v>TRI PERFORM Z1 | Kombinéza kr. rukáv | šedá | M</v>
          </cell>
          <cell r="D674" t="str">
            <v>K1714</v>
          </cell>
          <cell r="E674">
            <v>839.78049999999996</v>
          </cell>
          <cell r="F674" t="str">
            <v>BB-010</v>
          </cell>
          <cell r="G674" t="str">
            <v>TRI PERFORM</v>
          </cell>
          <cell r="H674" t="str">
            <v>M</v>
          </cell>
          <cell r="I674" t="str">
            <v>MS-23</v>
          </cell>
          <cell r="J674" t="str">
            <v>TRI COMP MEN</v>
          </cell>
          <cell r="K674">
            <v>11</v>
          </cell>
          <cell r="L674" t="str">
            <v>61143000</v>
          </cell>
          <cell r="M674" t="b">
            <v>0</v>
          </cell>
        </row>
        <row r="675">
          <cell r="A675" t="str">
            <v>8206-002X</v>
          </cell>
          <cell r="B675" t="str">
            <v>Produkt</v>
          </cell>
          <cell r="C675" t="str">
            <v>TRI PERFORM Z1 | Kombinéza kr. rukáv | červená | M</v>
          </cell>
          <cell r="D675" t="str">
            <v>K1714</v>
          </cell>
          <cell r="E675">
            <v>839.47667000000001</v>
          </cell>
          <cell r="F675" t="str">
            <v>BB-010</v>
          </cell>
          <cell r="G675" t="str">
            <v>TRI PERFORM</v>
          </cell>
          <cell r="H675" t="str">
            <v>M</v>
          </cell>
          <cell r="I675" t="str">
            <v>MS-23</v>
          </cell>
          <cell r="J675" t="str">
            <v>TRI COMP MEN</v>
          </cell>
          <cell r="K675">
            <v>11</v>
          </cell>
          <cell r="L675" t="str">
            <v>61143000</v>
          </cell>
          <cell r="M675" t="b">
            <v>0</v>
          </cell>
        </row>
        <row r="676">
          <cell r="A676" t="str">
            <v>9001-015X</v>
          </cell>
          <cell r="B676" t="str">
            <v>Produkt</v>
          </cell>
          <cell r="C676" t="str">
            <v>RUN Tričko kr. rukáv  FITNESS | černé</v>
          </cell>
          <cell r="D676" t="str">
            <v>K1528</v>
          </cell>
          <cell r="E676">
            <v>215.03</v>
          </cell>
          <cell r="F676" t="str">
            <v>AA-030</v>
          </cell>
          <cell r="G676" t="str">
            <v>FITNESS</v>
          </cell>
          <cell r="H676" t="str">
            <v>M</v>
          </cell>
          <cell r="I676" t="str">
            <v>MS-12</v>
          </cell>
          <cell r="J676" t="str">
            <v/>
          </cell>
          <cell r="K676">
            <v>11</v>
          </cell>
          <cell r="L676" t="str">
            <v>61103091</v>
          </cell>
          <cell r="M676" t="b">
            <v>0</v>
          </cell>
        </row>
        <row r="677">
          <cell r="A677" t="str">
            <v>9001-016X</v>
          </cell>
          <cell r="B677" t="str">
            <v>Produkt</v>
          </cell>
          <cell r="C677" t="str">
            <v>RUN Tričko kr. rukáv  FITNESS | fluo</v>
          </cell>
          <cell r="D677" t="str">
            <v>K1528</v>
          </cell>
          <cell r="E677">
            <v>189.98500000000001</v>
          </cell>
          <cell r="F677" t="str">
            <v>AA-030</v>
          </cell>
          <cell r="G677" t="str">
            <v>FITNESS</v>
          </cell>
          <cell r="H677" t="str">
            <v>M</v>
          </cell>
          <cell r="I677" t="str">
            <v>MS-12</v>
          </cell>
          <cell r="J677" t="str">
            <v/>
          </cell>
          <cell r="K677">
            <v>11</v>
          </cell>
          <cell r="L677" t="str">
            <v>61103091</v>
          </cell>
          <cell r="M677" t="b">
            <v>0</v>
          </cell>
        </row>
        <row r="678">
          <cell r="A678" t="str">
            <v>90011-KN51</v>
          </cell>
          <cell r="B678" t="str">
            <v>Produkt</v>
          </cell>
          <cell r="C678" t="str">
            <v>SWIX Star X Vesta 51 Microfiber Jr's</v>
          </cell>
          <cell r="D678" t="str">
            <v>W1950</v>
          </cell>
          <cell r="E678">
            <v>727.03</v>
          </cell>
          <cell r="F678" t="str">
            <v>AA-080</v>
          </cell>
          <cell r="G678" t="str">
            <v>Star X</v>
          </cell>
          <cell r="H678" t="str">
            <v>J</v>
          </cell>
          <cell r="I678" t="str">
            <v/>
          </cell>
          <cell r="J678" t="str">
            <v/>
          </cell>
          <cell r="K678">
            <v>11</v>
          </cell>
          <cell r="L678" t="str">
            <v>62019300</v>
          </cell>
          <cell r="M678" t="b">
            <v>0</v>
          </cell>
        </row>
        <row r="679">
          <cell r="A679" t="str">
            <v>90011-LN01</v>
          </cell>
          <cell r="B679" t="str">
            <v>Produkt</v>
          </cell>
          <cell r="C679" t="str">
            <v>SWIX Star X vesta Microfiber Women's</v>
          </cell>
          <cell r="D679" t="str">
            <v>W0687</v>
          </cell>
          <cell r="E679">
            <v>704.27</v>
          </cell>
          <cell r="F679" t="str">
            <v>AA-080</v>
          </cell>
          <cell r="G679" t="str">
            <v>Star X</v>
          </cell>
          <cell r="H679" t="str">
            <v>L</v>
          </cell>
          <cell r="I679" t="str">
            <v>LS-13</v>
          </cell>
          <cell r="J679" t="str">
            <v/>
          </cell>
          <cell r="K679">
            <v>11</v>
          </cell>
          <cell r="L679" t="str">
            <v>62029300</v>
          </cell>
          <cell r="M679" t="b">
            <v>0</v>
          </cell>
        </row>
        <row r="680">
          <cell r="A680" t="str">
            <v>90011-MN01</v>
          </cell>
          <cell r="B680" t="str">
            <v>Produkt</v>
          </cell>
          <cell r="C680" t="str">
            <v>SWIX Star X vesta Microfiber Men's</v>
          </cell>
          <cell r="D680" t="str">
            <v>W0652</v>
          </cell>
          <cell r="E680">
            <v>640.65</v>
          </cell>
          <cell r="F680" t="str">
            <v>AA-080</v>
          </cell>
          <cell r="G680" t="str">
            <v>Star X</v>
          </cell>
          <cell r="H680" t="str">
            <v>M</v>
          </cell>
          <cell r="I680" t="str">
            <v>LS-13</v>
          </cell>
          <cell r="J680" t="str">
            <v/>
          </cell>
          <cell r="K680">
            <v>11</v>
          </cell>
          <cell r="L680" t="str">
            <v>62019300</v>
          </cell>
          <cell r="M680" t="b">
            <v>0</v>
          </cell>
        </row>
        <row r="681">
          <cell r="A681" t="str">
            <v>90016-KN85</v>
          </cell>
          <cell r="B681" t="str">
            <v>Produkt</v>
          </cell>
          <cell r="C681" t="str">
            <v>SWIX Star X Vesta 85 Microfiber/REV FP Jr's</v>
          </cell>
          <cell r="D681" t="str">
            <v>W1950</v>
          </cell>
          <cell r="E681">
            <v>572.745</v>
          </cell>
          <cell r="F681" t="str">
            <v>AA-080</v>
          </cell>
          <cell r="G681" t="str">
            <v>Star X</v>
          </cell>
          <cell r="H681" t="str">
            <v>J</v>
          </cell>
          <cell r="I681" t="str">
            <v/>
          </cell>
          <cell r="J681" t="str">
            <v/>
          </cell>
          <cell r="K681">
            <v>11</v>
          </cell>
          <cell r="L681" t="str">
            <v>62019300</v>
          </cell>
          <cell r="M681" t="b">
            <v>0</v>
          </cell>
        </row>
        <row r="682">
          <cell r="A682" t="str">
            <v>90016-LN35</v>
          </cell>
          <cell r="B682" t="str">
            <v>Produkt</v>
          </cell>
          <cell r="C682" t="str">
            <v>SWIX Star X vesta Microfiber/REV FP Women's</v>
          </cell>
          <cell r="D682" t="str">
            <v>W0687</v>
          </cell>
          <cell r="E682">
            <v>624.71</v>
          </cell>
          <cell r="F682" t="str">
            <v>AA-080</v>
          </cell>
          <cell r="G682" t="str">
            <v>Star X</v>
          </cell>
          <cell r="H682" t="str">
            <v>L</v>
          </cell>
          <cell r="I682" t="str">
            <v>LS-13</v>
          </cell>
          <cell r="J682" t="str">
            <v/>
          </cell>
          <cell r="K682">
            <v>11</v>
          </cell>
          <cell r="L682" t="str">
            <v>62029300</v>
          </cell>
          <cell r="M682" t="b">
            <v>0</v>
          </cell>
        </row>
        <row r="683">
          <cell r="A683" t="str">
            <v>90016-MN35</v>
          </cell>
          <cell r="B683" t="str">
            <v>Produkt</v>
          </cell>
          <cell r="C683" t="str">
            <v>SWIX Star X vesta Microfiber/REV FP Men's</v>
          </cell>
          <cell r="D683" t="str">
            <v>W0652</v>
          </cell>
          <cell r="E683">
            <v>665.38</v>
          </cell>
          <cell r="F683" t="str">
            <v>AA-080</v>
          </cell>
          <cell r="G683" t="str">
            <v>Star X</v>
          </cell>
          <cell r="H683" t="str">
            <v>M</v>
          </cell>
          <cell r="I683" t="str">
            <v>LS-13</v>
          </cell>
          <cell r="J683" t="str">
            <v/>
          </cell>
          <cell r="K683">
            <v>11</v>
          </cell>
          <cell r="L683" t="str">
            <v>62019300</v>
          </cell>
          <cell r="M683" t="b">
            <v>0</v>
          </cell>
        </row>
        <row r="684">
          <cell r="A684" t="str">
            <v>9002-016X</v>
          </cell>
          <cell r="B684" t="str">
            <v>Produkt</v>
          </cell>
          <cell r="C684" t="str">
            <v>LADY Tričko kr. rukáv  FITNESS | fluo</v>
          </cell>
          <cell r="D684" t="str">
            <v>K1520</v>
          </cell>
          <cell r="E684">
            <v>180.82737</v>
          </cell>
          <cell r="F684" t="str">
            <v>AA-030</v>
          </cell>
          <cell r="G684" t="str">
            <v>FITNESS</v>
          </cell>
          <cell r="H684" t="str">
            <v>L</v>
          </cell>
          <cell r="I684" t="str">
            <v>LS-12</v>
          </cell>
          <cell r="J684" t="str">
            <v/>
          </cell>
          <cell r="K684">
            <v>11</v>
          </cell>
          <cell r="L684" t="str">
            <v>61103099</v>
          </cell>
          <cell r="M684" t="b">
            <v>0</v>
          </cell>
        </row>
        <row r="685">
          <cell r="A685" t="str">
            <v>9002-017X</v>
          </cell>
          <cell r="B685" t="str">
            <v>Produkt</v>
          </cell>
          <cell r="C685" t="str">
            <v>LADY Tričko kr. rukáv  FITNESS | růžové</v>
          </cell>
          <cell r="D685" t="str">
            <v>K1520</v>
          </cell>
          <cell r="E685">
            <v>178.80167</v>
          </cell>
          <cell r="F685" t="str">
            <v>AA-030</v>
          </cell>
          <cell r="G685" t="str">
            <v>FITNESS</v>
          </cell>
          <cell r="H685" t="str">
            <v>L</v>
          </cell>
          <cell r="I685" t="str">
            <v>LS-12</v>
          </cell>
          <cell r="J685" t="str">
            <v/>
          </cell>
          <cell r="K685">
            <v>11</v>
          </cell>
          <cell r="L685" t="str">
            <v>61103099</v>
          </cell>
          <cell r="M685" t="b">
            <v>0</v>
          </cell>
        </row>
        <row r="686">
          <cell r="A686" t="str">
            <v>90021-KL52</v>
          </cell>
          <cell r="B686" t="str">
            <v>Produkt</v>
          </cell>
          <cell r="C686" t="str">
            <v>SWIX Star X Bunda 52 Microfiber  Jr's</v>
          </cell>
          <cell r="D686" t="str">
            <v>W1957</v>
          </cell>
          <cell r="E686">
            <v>598.66</v>
          </cell>
          <cell r="F686" t="str">
            <v>AA-090</v>
          </cell>
          <cell r="G686" t="str">
            <v>Star X</v>
          </cell>
          <cell r="H686" t="str">
            <v>J</v>
          </cell>
          <cell r="I686" t="str">
            <v/>
          </cell>
          <cell r="J686" t="str">
            <v/>
          </cell>
          <cell r="K686">
            <v>11</v>
          </cell>
          <cell r="L686" t="str">
            <v>62019300</v>
          </cell>
          <cell r="M686" t="b">
            <v>0</v>
          </cell>
        </row>
        <row r="687">
          <cell r="A687" t="str">
            <v>90021-LL02</v>
          </cell>
          <cell r="B687" t="str">
            <v>Produkt</v>
          </cell>
          <cell r="C687" t="str">
            <v>SWIX Star X bunda Microfiber 14  Women's</v>
          </cell>
          <cell r="D687" t="str">
            <v>W1196</v>
          </cell>
          <cell r="E687">
            <v>752.68</v>
          </cell>
          <cell r="F687" t="str">
            <v>AA-090</v>
          </cell>
          <cell r="G687" t="str">
            <v>Star X</v>
          </cell>
          <cell r="H687" t="str">
            <v>L</v>
          </cell>
          <cell r="I687" t="str">
            <v>LS-13</v>
          </cell>
          <cell r="J687" t="str">
            <v/>
          </cell>
          <cell r="K687">
            <v>11</v>
          </cell>
          <cell r="L687" t="str">
            <v>62029300</v>
          </cell>
          <cell r="M687" t="b">
            <v>0</v>
          </cell>
        </row>
        <row r="688">
          <cell r="A688" t="str">
            <v>90021-ML02</v>
          </cell>
          <cell r="B688" t="str">
            <v>Produkt</v>
          </cell>
          <cell r="C688" t="str">
            <v>SWIX Star X bunda Microfiber 14  Men's</v>
          </cell>
          <cell r="D688" t="str">
            <v>W1182</v>
          </cell>
          <cell r="E688">
            <v>765.39</v>
          </cell>
          <cell r="F688" t="str">
            <v>AA-090</v>
          </cell>
          <cell r="G688" t="str">
            <v>Star X</v>
          </cell>
          <cell r="H688" t="str">
            <v>M</v>
          </cell>
          <cell r="I688" t="str">
            <v>LS-13</v>
          </cell>
          <cell r="J688" t="str">
            <v/>
          </cell>
          <cell r="K688">
            <v>11</v>
          </cell>
          <cell r="L688" t="str">
            <v>62019300</v>
          </cell>
          <cell r="M688" t="b">
            <v>0</v>
          </cell>
        </row>
        <row r="689">
          <cell r="A689" t="str">
            <v>90026-KL86</v>
          </cell>
          <cell r="B689" t="str">
            <v>Produkt</v>
          </cell>
          <cell r="C689" t="str">
            <v>SWIX Star X Bunda 86 Microfiber/REV FP Jr's</v>
          </cell>
          <cell r="D689" t="str">
            <v>W1957</v>
          </cell>
          <cell r="E689">
            <v>673.4</v>
          </cell>
          <cell r="F689" t="str">
            <v>AA-090</v>
          </cell>
          <cell r="G689" t="str">
            <v>Star X</v>
          </cell>
          <cell r="H689" t="str">
            <v>J</v>
          </cell>
          <cell r="I689" t="str">
            <v/>
          </cell>
          <cell r="J689" t="str">
            <v/>
          </cell>
          <cell r="K689">
            <v>11</v>
          </cell>
          <cell r="L689" t="str">
            <v>62019300</v>
          </cell>
          <cell r="M689" t="b">
            <v>0</v>
          </cell>
        </row>
        <row r="690">
          <cell r="A690" t="str">
            <v>90026-LL36</v>
          </cell>
          <cell r="B690" t="str">
            <v>Produkt</v>
          </cell>
          <cell r="C690" t="str">
            <v>SWIX Star X bunda Microfiber/REV FP 14  Women's</v>
          </cell>
          <cell r="D690" t="str">
            <v>W1196</v>
          </cell>
          <cell r="E690">
            <v>1020.655</v>
          </cell>
          <cell r="F690" t="str">
            <v>AA-090</v>
          </cell>
          <cell r="G690" t="str">
            <v>Star X</v>
          </cell>
          <cell r="H690" t="str">
            <v>L</v>
          </cell>
          <cell r="I690" t="str">
            <v>LS-13</v>
          </cell>
          <cell r="J690" t="str">
            <v/>
          </cell>
          <cell r="K690">
            <v>11</v>
          </cell>
          <cell r="L690" t="str">
            <v>62029300</v>
          </cell>
          <cell r="M690" t="b">
            <v>0</v>
          </cell>
        </row>
        <row r="691">
          <cell r="A691" t="str">
            <v>90026-ML36</v>
          </cell>
          <cell r="B691" t="str">
            <v>Produkt</v>
          </cell>
          <cell r="C691" t="str">
            <v>SWIX Star X bunda Microfiber/REV FP 14  Men's</v>
          </cell>
          <cell r="D691" t="str">
            <v>W1182</v>
          </cell>
          <cell r="E691">
            <v>338.45</v>
          </cell>
          <cell r="F691" t="str">
            <v>AA-090</v>
          </cell>
          <cell r="G691" t="str">
            <v>Star X</v>
          </cell>
          <cell r="H691" t="str">
            <v>M</v>
          </cell>
          <cell r="I691" t="str">
            <v>LS-13</v>
          </cell>
          <cell r="J691" t="str">
            <v/>
          </cell>
          <cell r="K691">
            <v>11</v>
          </cell>
          <cell r="L691" t="str">
            <v>62019300</v>
          </cell>
          <cell r="M691" t="b">
            <v>0</v>
          </cell>
        </row>
        <row r="692">
          <cell r="A692" t="str">
            <v>90043-KL51</v>
          </cell>
          <cell r="B692" t="str">
            <v>Produkt</v>
          </cell>
          <cell r="C692" t="str">
            <v>SWIX Nordic X Top 51 Revolutional Jr's</v>
          </cell>
          <cell r="D692" t="str">
            <v>W1954</v>
          </cell>
          <cell r="E692">
            <v>389.7</v>
          </cell>
          <cell r="F692" t="str">
            <v>AA-020</v>
          </cell>
          <cell r="G692" t="str">
            <v>Nordic X</v>
          </cell>
          <cell r="H692" t="str">
            <v>J</v>
          </cell>
          <cell r="I692" t="str">
            <v/>
          </cell>
          <cell r="J692" t="str">
            <v/>
          </cell>
          <cell r="K692">
            <v>11</v>
          </cell>
          <cell r="L692" t="str">
            <v>61013090</v>
          </cell>
          <cell r="M692" t="b">
            <v>0</v>
          </cell>
        </row>
        <row r="693">
          <cell r="A693" t="str">
            <v>90043-KL56</v>
          </cell>
          <cell r="B693" t="str">
            <v>Produkt</v>
          </cell>
          <cell r="C693" t="str">
            <v>SWIX Nordic X Biathlon Top 56 Revolutional Jr's</v>
          </cell>
          <cell r="D693" t="str">
            <v>W1954</v>
          </cell>
          <cell r="E693">
            <v>563.83000000000004</v>
          </cell>
          <cell r="F693" t="str">
            <v>AA-020</v>
          </cell>
          <cell r="G693" t="str">
            <v>Nordic X</v>
          </cell>
          <cell r="H693" t="str">
            <v>J</v>
          </cell>
          <cell r="I693" t="str">
            <v/>
          </cell>
          <cell r="J693" t="str">
            <v/>
          </cell>
          <cell r="K693">
            <v>11</v>
          </cell>
          <cell r="L693" t="str">
            <v>61013090</v>
          </cell>
          <cell r="M693" t="b">
            <v>0</v>
          </cell>
        </row>
        <row r="694">
          <cell r="A694" t="str">
            <v>90043-KL85</v>
          </cell>
          <cell r="B694" t="str">
            <v>Produkt</v>
          </cell>
          <cell r="C694" t="str">
            <v>SWIX Nordic X Top 85 Revolutional FP Jr's</v>
          </cell>
          <cell r="D694" t="str">
            <v>W1956</v>
          </cell>
          <cell r="E694">
            <v>295.77999999999997</v>
          </cell>
          <cell r="F694" t="str">
            <v>AA-020</v>
          </cell>
          <cell r="G694" t="str">
            <v>Nordic X</v>
          </cell>
          <cell r="H694" t="str">
            <v>J</v>
          </cell>
          <cell r="I694" t="str">
            <v/>
          </cell>
          <cell r="J694" t="str">
            <v/>
          </cell>
          <cell r="K694">
            <v>11</v>
          </cell>
          <cell r="L694" t="str">
            <v>61013090</v>
          </cell>
          <cell r="M694" t="b">
            <v>0</v>
          </cell>
        </row>
        <row r="695">
          <cell r="A695" t="str">
            <v>90043-KL86</v>
          </cell>
          <cell r="B695" t="str">
            <v>Produkt</v>
          </cell>
          <cell r="C695" t="str">
            <v>SWIX Nordic X Biathlon Top 86 Revolutional FP Jr's</v>
          </cell>
          <cell r="D695" t="str">
            <v>W1956</v>
          </cell>
          <cell r="E695">
            <v>532.04</v>
          </cell>
          <cell r="F695" t="str">
            <v>AA-020</v>
          </cell>
          <cell r="G695" t="str">
            <v>Nordic X</v>
          </cell>
          <cell r="H695" t="str">
            <v>J</v>
          </cell>
          <cell r="I695" t="str">
            <v/>
          </cell>
          <cell r="J695" t="str">
            <v/>
          </cell>
          <cell r="K695">
            <v>11</v>
          </cell>
          <cell r="L695" t="str">
            <v>61013090</v>
          </cell>
          <cell r="M695" t="b">
            <v>0</v>
          </cell>
        </row>
        <row r="696">
          <cell r="A696" t="str">
            <v>90043-UL01</v>
          </cell>
          <cell r="B696" t="str">
            <v>Produkt</v>
          </cell>
          <cell r="C696" t="str">
            <v>SWIX Nordic X Top REVOLUTIONAL Unisex</v>
          </cell>
          <cell r="D696" t="str">
            <v>W0912</v>
          </cell>
          <cell r="E696">
            <v>351.82333</v>
          </cell>
          <cell r="F696" t="str">
            <v>AA-020</v>
          </cell>
          <cell r="G696" t="str">
            <v>Nordic X</v>
          </cell>
          <cell r="H696" t="str">
            <v>U</v>
          </cell>
          <cell r="I696" t="str">
            <v>LS-13</v>
          </cell>
          <cell r="J696" t="str">
            <v/>
          </cell>
          <cell r="K696">
            <v>11</v>
          </cell>
          <cell r="L696" t="str">
            <v>61013090</v>
          </cell>
          <cell r="M696" t="b">
            <v>0</v>
          </cell>
        </row>
        <row r="697">
          <cell r="A697" t="str">
            <v>90043-UL06</v>
          </cell>
          <cell r="B697" t="str">
            <v>Produkt</v>
          </cell>
          <cell r="C697" t="str">
            <v>SWIX Nordic X Biatlon Top REVOLUTIONAL Unisex</v>
          </cell>
          <cell r="D697" t="str">
            <v>W0912</v>
          </cell>
          <cell r="E697">
            <v>545.09</v>
          </cell>
          <cell r="F697" t="str">
            <v>AA-020</v>
          </cell>
          <cell r="G697" t="str">
            <v>Nordic X</v>
          </cell>
          <cell r="H697" t="str">
            <v>U</v>
          </cell>
          <cell r="I697" t="str">
            <v>LS-13</v>
          </cell>
          <cell r="J697" t="str">
            <v/>
          </cell>
          <cell r="K697">
            <v>11</v>
          </cell>
          <cell r="L697" t="str">
            <v>61013090</v>
          </cell>
          <cell r="M697" t="b">
            <v>0</v>
          </cell>
        </row>
        <row r="698">
          <cell r="A698" t="str">
            <v>90043-UL35</v>
          </cell>
          <cell r="B698" t="str">
            <v>Produkt</v>
          </cell>
          <cell r="C698" t="str">
            <v>SWIX Nordic X Top REVOLUTIONAL FP Unisex</v>
          </cell>
          <cell r="D698" t="str">
            <v>W1040</v>
          </cell>
          <cell r="E698">
            <v>480.31</v>
          </cell>
          <cell r="F698" t="str">
            <v>AA-020</v>
          </cell>
          <cell r="G698" t="str">
            <v>Nordic X</v>
          </cell>
          <cell r="H698" t="str">
            <v>U</v>
          </cell>
          <cell r="I698" t="str">
            <v>LS-13</v>
          </cell>
          <cell r="J698" t="str">
            <v/>
          </cell>
          <cell r="K698">
            <v>11</v>
          </cell>
          <cell r="L698" t="str">
            <v>61013090</v>
          </cell>
          <cell r="M698" t="b">
            <v>0</v>
          </cell>
        </row>
        <row r="699">
          <cell r="A699" t="str">
            <v>90043-UL36</v>
          </cell>
          <cell r="B699" t="str">
            <v>Produkt</v>
          </cell>
          <cell r="C699" t="str">
            <v>SWIX Nordic X Biatlon Top REVOLUTIONAL FP Unisex</v>
          </cell>
          <cell r="D699" t="str">
            <v>W1040</v>
          </cell>
          <cell r="E699">
            <v>504.935</v>
          </cell>
          <cell r="F699" t="str">
            <v>AA-020</v>
          </cell>
          <cell r="G699" t="str">
            <v>Nordic X</v>
          </cell>
          <cell r="H699" t="str">
            <v>U</v>
          </cell>
          <cell r="I699" t="str">
            <v>LS-13</v>
          </cell>
          <cell r="J699" t="str">
            <v/>
          </cell>
          <cell r="K699">
            <v>11</v>
          </cell>
          <cell r="L699" t="str">
            <v>61013090</v>
          </cell>
          <cell r="M699" t="b">
            <v>0</v>
          </cell>
        </row>
        <row r="700">
          <cell r="A700" t="str">
            <v>90046-KL85</v>
          </cell>
          <cell r="B700" t="str">
            <v>Produkt</v>
          </cell>
          <cell r="C700" t="str">
            <v>SWIX Nordic X Top 85 NET F&amp;B FP Jr's</v>
          </cell>
          <cell r="D700" t="str">
            <v>W1956</v>
          </cell>
          <cell r="E700">
            <v>429.97</v>
          </cell>
          <cell r="F700" t="str">
            <v>AA-020</v>
          </cell>
          <cell r="G700" t="str">
            <v>Nordic X</v>
          </cell>
          <cell r="H700" t="str">
            <v>J</v>
          </cell>
          <cell r="I700" t="str">
            <v/>
          </cell>
          <cell r="J700" t="str">
            <v/>
          </cell>
          <cell r="K700">
            <v>11</v>
          </cell>
          <cell r="L700" t="str">
            <v>61013090</v>
          </cell>
          <cell r="M700" t="b">
            <v>0</v>
          </cell>
        </row>
        <row r="701">
          <cell r="A701" t="str">
            <v>90046-KL86</v>
          </cell>
          <cell r="B701" t="str">
            <v>Produkt</v>
          </cell>
          <cell r="C701" t="str">
            <v>SWIX Nordic X Biatlon Top 86 NET F&amp;B FP Jr's</v>
          </cell>
          <cell r="D701" t="str">
            <v>W1956</v>
          </cell>
          <cell r="E701">
            <v>565.38</v>
          </cell>
          <cell r="F701" t="str">
            <v>AA-020</v>
          </cell>
          <cell r="G701" t="str">
            <v>Nordic X</v>
          </cell>
          <cell r="H701" t="str">
            <v>J</v>
          </cell>
          <cell r="I701" t="str">
            <v/>
          </cell>
          <cell r="J701" t="str">
            <v/>
          </cell>
          <cell r="K701">
            <v>11</v>
          </cell>
          <cell r="L701" t="str">
            <v>61013090</v>
          </cell>
          <cell r="M701" t="b">
            <v>0</v>
          </cell>
        </row>
        <row r="702">
          <cell r="A702" t="str">
            <v>90046-LL35</v>
          </cell>
          <cell r="B702" t="str">
            <v>Produkt</v>
          </cell>
          <cell r="C702" t="str">
            <v>SWIX Nordic X Top NET F&amp;B FP Women's</v>
          </cell>
          <cell r="D702" t="str">
            <v>W1565</v>
          </cell>
          <cell r="E702">
            <v>419</v>
          </cell>
          <cell r="F702" t="str">
            <v>AA-020</v>
          </cell>
          <cell r="G702" t="str">
            <v>Nordic X</v>
          </cell>
          <cell r="H702" t="str">
            <v>L</v>
          </cell>
          <cell r="I702" t="str">
            <v>LS-13</v>
          </cell>
          <cell r="J702" t="str">
            <v/>
          </cell>
          <cell r="K702">
            <v>11</v>
          </cell>
          <cell r="L702" t="str">
            <v>61023090</v>
          </cell>
          <cell r="M702" t="b">
            <v>0</v>
          </cell>
        </row>
        <row r="703">
          <cell r="A703" t="str">
            <v>90046-LL36</v>
          </cell>
          <cell r="B703" t="str">
            <v>Produkt</v>
          </cell>
          <cell r="C703" t="str">
            <v>SWIX Nordic X Biatlon Top NET F&amp;B FP Women's</v>
          </cell>
          <cell r="D703" t="str">
            <v>W1565</v>
          </cell>
          <cell r="E703">
            <v>479.92</v>
          </cell>
          <cell r="F703" t="str">
            <v>AA-020</v>
          </cell>
          <cell r="G703" t="str">
            <v>Nordic X</v>
          </cell>
          <cell r="H703" t="str">
            <v>L</v>
          </cell>
          <cell r="I703" t="str">
            <v>LS-13</v>
          </cell>
          <cell r="J703" t="str">
            <v/>
          </cell>
          <cell r="K703">
            <v>11</v>
          </cell>
          <cell r="L703" t="str">
            <v>61023090</v>
          </cell>
          <cell r="M703" t="b">
            <v>0</v>
          </cell>
        </row>
        <row r="704">
          <cell r="A704" t="str">
            <v>90046-ML35</v>
          </cell>
          <cell r="B704" t="str">
            <v>Produkt</v>
          </cell>
          <cell r="C704" t="str">
            <v>SWIX Nordic X Top NET F&amp;B FP Men's</v>
          </cell>
          <cell r="D704" t="str">
            <v>W1572</v>
          </cell>
          <cell r="E704">
            <v>445.83</v>
          </cell>
          <cell r="F704" t="str">
            <v>AA-020</v>
          </cell>
          <cell r="G704" t="str">
            <v>Nordic X</v>
          </cell>
          <cell r="H704" t="str">
            <v>M</v>
          </cell>
          <cell r="I704" t="str">
            <v>LS-13</v>
          </cell>
          <cell r="J704" t="str">
            <v/>
          </cell>
          <cell r="K704">
            <v>11</v>
          </cell>
          <cell r="L704" t="str">
            <v>61013090</v>
          </cell>
          <cell r="M704" t="b">
            <v>0</v>
          </cell>
        </row>
        <row r="705">
          <cell r="A705" t="str">
            <v>90046-ML36</v>
          </cell>
          <cell r="B705" t="str">
            <v>Produkt</v>
          </cell>
          <cell r="C705" t="str">
            <v>SWIX Nordic X Biatlon Top NET F&amp;B FP Men's</v>
          </cell>
          <cell r="D705" t="str">
            <v>W1572</v>
          </cell>
          <cell r="E705">
            <v>650.80999999999995</v>
          </cell>
          <cell r="F705" t="str">
            <v>AA-020</v>
          </cell>
          <cell r="G705" t="str">
            <v>Nordic X</v>
          </cell>
          <cell r="H705" t="str">
            <v>M</v>
          </cell>
          <cell r="I705" t="str">
            <v>LS-13</v>
          </cell>
          <cell r="J705" t="str">
            <v/>
          </cell>
          <cell r="K705">
            <v>11</v>
          </cell>
          <cell r="L705" t="str">
            <v>61013090</v>
          </cell>
          <cell r="M705" t="b">
            <v>0</v>
          </cell>
        </row>
        <row r="706">
          <cell r="A706" t="str">
            <v>90048-LL40</v>
          </cell>
          <cell r="B706" t="str">
            <v>Produkt</v>
          </cell>
          <cell r="C706" t="str">
            <v>SWIX Triac Top FP 40 Women's</v>
          </cell>
          <cell r="D706" t="str">
            <v>W1784</v>
          </cell>
          <cell r="E706">
            <v>478.18</v>
          </cell>
          <cell r="F706" t="str">
            <v>AA-020</v>
          </cell>
          <cell r="G706" t="str">
            <v>Triac</v>
          </cell>
          <cell r="H706" t="str">
            <v>L</v>
          </cell>
          <cell r="I706" t="str">
            <v/>
          </cell>
          <cell r="J706" t="str">
            <v/>
          </cell>
          <cell r="K706">
            <v>11</v>
          </cell>
          <cell r="L706" t="str">
            <v>61023090</v>
          </cell>
          <cell r="M706" t="b">
            <v>0</v>
          </cell>
        </row>
        <row r="707">
          <cell r="A707" t="str">
            <v>90048-LL41</v>
          </cell>
          <cell r="B707" t="str">
            <v>Produkt</v>
          </cell>
          <cell r="C707" t="str">
            <v>SWIX Triac Biathlon Top FP 41 Women's</v>
          </cell>
          <cell r="D707" t="str">
            <v>W1784</v>
          </cell>
          <cell r="E707">
            <v>523.07249999999999</v>
          </cell>
          <cell r="F707" t="str">
            <v>AA-020</v>
          </cell>
          <cell r="G707" t="str">
            <v>Triac</v>
          </cell>
          <cell r="H707" t="str">
            <v>L</v>
          </cell>
          <cell r="I707" t="str">
            <v/>
          </cell>
          <cell r="J707" t="str">
            <v/>
          </cell>
          <cell r="K707">
            <v>11</v>
          </cell>
          <cell r="L707" t="str">
            <v>61023090</v>
          </cell>
          <cell r="M707" t="b">
            <v>0</v>
          </cell>
        </row>
        <row r="708">
          <cell r="A708" t="str">
            <v>90048-ML40</v>
          </cell>
          <cell r="B708" t="str">
            <v>Produkt</v>
          </cell>
          <cell r="C708" t="str">
            <v>SWIX Triac Top FP 40 Men's</v>
          </cell>
          <cell r="D708" t="str">
            <v>W1783</v>
          </cell>
          <cell r="E708">
            <v>403.26600000000002</v>
          </cell>
          <cell r="F708" t="str">
            <v>AA-020</v>
          </cell>
          <cell r="G708" t="str">
            <v>Triac</v>
          </cell>
          <cell r="H708" t="str">
            <v>M</v>
          </cell>
          <cell r="I708" t="str">
            <v/>
          </cell>
          <cell r="J708" t="str">
            <v/>
          </cell>
          <cell r="K708">
            <v>11</v>
          </cell>
          <cell r="L708" t="str">
            <v>61013090</v>
          </cell>
          <cell r="M708" t="b">
            <v>0</v>
          </cell>
        </row>
        <row r="709">
          <cell r="A709" t="str">
            <v>90048-ML41</v>
          </cell>
          <cell r="B709" t="str">
            <v>Produkt</v>
          </cell>
          <cell r="C709" t="str">
            <v>SWIX Triac Biathlon Top FP 41 Men's</v>
          </cell>
          <cell r="D709" t="str">
            <v>W1783</v>
          </cell>
          <cell r="E709">
            <v>864.04</v>
          </cell>
          <cell r="F709" t="str">
            <v>AA-020</v>
          </cell>
          <cell r="G709" t="str">
            <v>Triac</v>
          </cell>
          <cell r="H709" t="str">
            <v>M</v>
          </cell>
          <cell r="I709" t="str">
            <v/>
          </cell>
          <cell r="J709" t="str">
            <v/>
          </cell>
          <cell r="K709">
            <v>11</v>
          </cell>
          <cell r="L709" t="str">
            <v>61013090</v>
          </cell>
          <cell r="M709" t="b">
            <v>0</v>
          </cell>
        </row>
        <row r="710">
          <cell r="A710" t="str">
            <v>90052-UL01</v>
          </cell>
          <cell r="B710" t="str">
            <v>Produkt</v>
          </cell>
          <cell r="C710" t="str">
            <v>SWIX X Kombinéza PES LYCRA FP</v>
          </cell>
          <cell r="D710" t="str">
            <v>K1084</v>
          </cell>
          <cell r="E710">
            <v>452.73</v>
          </cell>
          <cell r="F710" t="str">
            <v>BB-010</v>
          </cell>
          <cell r="G710" t="str">
            <v>X</v>
          </cell>
          <cell r="H710" t="str">
            <v>U</v>
          </cell>
          <cell r="I710" t="str">
            <v>LS-13</v>
          </cell>
          <cell r="J710" t="str">
            <v/>
          </cell>
          <cell r="K710">
            <v>11</v>
          </cell>
          <cell r="L710" t="str">
            <v>61143000</v>
          </cell>
          <cell r="M710" t="b">
            <v>0</v>
          </cell>
        </row>
        <row r="711">
          <cell r="A711" t="str">
            <v>90052-UL89</v>
          </cell>
          <cell r="B711" t="str">
            <v>Produkt</v>
          </cell>
          <cell r="C711" t="str">
            <v>SWIX X Kombinéza LOS LYCRA FP</v>
          </cell>
          <cell r="D711" t="str">
            <v>K1185</v>
          </cell>
          <cell r="E711">
            <v>1994.88</v>
          </cell>
          <cell r="F711" t="str">
            <v>BB-010</v>
          </cell>
          <cell r="G711" t="str">
            <v>X</v>
          </cell>
          <cell r="H711" t="str">
            <v>U</v>
          </cell>
          <cell r="I711" t="str">
            <v/>
          </cell>
          <cell r="J711" t="str">
            <v/>
          </cell>
          <cell r="K711">
            <v>11</v>
          </cell>
          <cell r="L711" t="str">
            <v>61143000</v>
          </cell>
          <cell r="M711" t="b">
            <v>0</v>
          </cell>
        </row>
        <row r="712">
          <cell r="A712" t="str">
            <v>90124-KL20</v>
          </cell>
          <cell r="B712" t="str">
            <v>Produkt</v>
          </cell>
          <cell r="C712" t="str">
            <v>SWIX Bunda MISSION WR20 FP Jr's</v>
          </cell>
          <cell r="D712" t="str">
            <v>W1958</v>
          </cell>
          <cell r="E712">
            <v>746.83</v>
          </cell>
          <cell r="F712" t="str">
            <v>AA-090</v>
          </cell>
          <cell r="G712" t="str">
            <v>MISSION WR</v>
          </cell>
          <cell r="H712" t="str">
            <v>J</v>
          </cell>
          <cell r="I712" t="str">
            <v/>
          </cell>
          <cell r="J712" t="str">
            <v/>
          </cell>
          <cell r="K712">
            <v>11</v>
          </cell>
          <cell r="L712" t="str">
            <v>61013090</v>
          </cell>
          <cell r="M712" t="b">
            <v>0</v>
          </cell>
        </row>
        <row r="713">
          <cell r="A713" t="str">
            <v>90124-KN20</v>
          </cell>
          <cell r="B713" t="str">
            <v>Produkt</v>
          </cell>
          <cell r="C713" t="str">
            <v>SWIX Vesta MISSION WR20 FP Jr's</v>
          </cell>
          <cell r="D713" t="str">
            <v>W1959</v>
          </cell>
          <cell r="E713">
            <v>658.1</v>
          </cell>
          <cell r="F713" t="str">
            <v>AA-080</v>
          </cell>
          <cell r="G713" t="str">
            <v>MISSION WR</v>
          </cell>
          <cell r="H713" t="str">
            <v>J</v>
          </cell>
          <cell r="I713" t="str">
            <v/>
          </cell>
          <cell r="J713" t="str">
            <v/>
          </cell>
          <cell r="K713">
            <v>11</v>
          </cell>
          <cell r="L713" t="str">
            <v>61013090</v>
          </cell>
          <cell r="M713" t="b">
            <v>0</v>
          </cell>
        </row>
        <row r="714">
          <cell r="A714" t="str">
            <v>90124-LL18</v>
          </cell>
          <cell r="B714" t="str">
            <v>Produkt</v>
          </cell>
          <cell r="C714" t="str">
            <v>SWIX bunda MISSION WR FP Women's</v>
          </cell>
          <cell r="D714" t="str">
            <v>W1212</v>
          </cell>
          <cell r="E714">
            <v>949.74</v>
          </cell>
          <cell r="F714" t="str">
            <v>AA-090</v>
          </cell>
          <cell r="G714" t="str">
            <v>MISSION WR</v>
          </cell>
          <cell r="H714" t="str">
            <v>L</v>
          </cell>
          <cell r="I714" t="str">
            <v/>
          </cell>
          <cell r="J714" t="str">
            <v/>
          </cell>
          <cell r="K714">
            <v>11</v>
          </cell>
          <cell r="L714" t="str">
            <v>61023090</v>
          </cell>
          <cell r="M714" t="b">
            <v>0</v>
          </cell>
        </row>
        <row r="715">
          <cell r="A715" t="str">
            <v>90124-LN18</v>
          </cell>
          <cell r="B715" t="str">
            <v>Produkt</v>
          </cell>
          <cell r="C715" t="str">
            <v>SWIX vesta MISSION WR FP Women's</v>
          </cell>
          <cell r="D715" t="str">
            <v>W1213</v>
          </cell>
          <cell r="E715">
            <v>759.09</v>
          </cell>
          <cell r="F715" t="str">
            <v>AA-080</v>
          </cell>
          <cell r="G715" t="str">
            <v>MISSION WR</v>
          </cell>
          <cell r="H715" t="str">
            <v>L</v>
          </cell>
          <cell r="I715" t="str">
            <v/>
          </cell>
          <cell r="J715" t="str">
            <v/>
          </cell>
          <cell r="K715">
            <v>11</v>
          </cell>
          <cell r="L715" t="str">
            <v>61023090</v>
          </cell>
          <cell r="M715" t="b">
            <v>0</v>
          </cell>
        </row>
        <row r="716">
          <cell r="A716" t="str">
            <v>90124-ML18</v>
          </cell>
          <cell r="B716" t="str">
            <v>Produkt</v>
          </cell>
          <cell r="C716" t="str">
            <v>SWIX bunda MISSION WR FP Men's</v>
          </cell>
          <cell r="D716" t="str">
            <v>W1204</v>
          </cell>
          <cell r="E716">
            <v>912.76</v>
          </cell>
          <cell r="F716" t="str">
            <v>AA-090</v>
          </cell>
          <cell r="G716" t="str">
            <v>MISSION WR</v>
          </cell>
          <cell r="H716" t="str">
            <v>M</v>
          </cell>
          <cell r="I716" t="str">
            <v/>
          </cell>
          <cell r="J716" t="str">
            <v/>
          </cell>
          <cell r="K716">
            <v>11</v>
          </cell>
          <cell r="L716" t="str">
            <v>61013090</v>
          </cell>
          <cell r="M716" t="b">
            <v>0</v>
          </cell>
        </row>
        <row r="717">
          <cell r="A717" t="str">
            <v>90124-MN18</v>
          </cell>
          <cell r="B717" t="str">
            <v>Produkt</v>
          </cell>
          <cell r="C717" t="str">
            <v>SWIX vesta MISSION WR FP Men's</v>
          </cell>
          <cell r="D717" t="str">
            <v>W1210</v>
          </cell>
          <cell r="E717">
            <v>698.99</v>
          </cell>
          <cell r="F717" t="str">
            <v>AA-080</v>
          </cell>
          <cell r="G717" t="str">
            <v>MISSION WR</v>
          </cell>
          <cell r="H717" t="str">
            <v>M</v>
          </cell>
          <cell r="I717" t="str">
            <v/>
          </cell>
          <cell r="J717" t="str">
            <v/>
          </cell>
          <cell r="K717">
            <v>11</v>
          </cell>
          <cell r="L717" t="str">
            <v>61013090</v>
          </cell>
          <cell r="M717" t="b">
            <v>0</v>
          </cell>
        </row>
        <row r="718">
          <cell r="A718" t="str">
            <v>90126-KL18</v>
          </cell>
          <cell r="B718" t="str">
            <v>Produkt</v>
          </cell>
          <cell r="C718" t="str">
            <v>SWIX Bunda EXTREME R FP Jr's</v>
          </cell>
          <cell r="D718" t="str">
            <v>W1952</v>
          </cell>
          <cell r="E718">
            <v>1249.28</v>
          </cell>
          <cell r="F718" t="str">
            <v>AA-090</v>
          </cell>
          <cell r="G718" t="str">
            <v>EXTREME</v>
          </cell>
          <cell r="H718" t="str">
            <v>J</v>
          </cell>
          <cell r="I718" t="str">
            <v/>
          </cell>
          <cell r="J718" t="str">
            <v/>
          </cell>
          <cell r="K718">
            <v>11</v>
          </cell>
          <cell r="L718" t="str">
            <v>61013090</v>
          </cell>
          <cell r="M718" t="b">
            <v>0</v>
          </cell>
        </row>
        <row r="719">
          <cell r="A719" t="str">
            <v>90126-KN18</v>
          </cell>
          <cell r="B719" t="str">
            <v>Produkt</v>
          </cell>
          <cell r="C719" t="str">
            <v>SWIX Vesta EXTREME R FP Jr's</v>
          </cell>
          <cell r="D719" t="str">
            <v>W1953</v>
          </cell>
          <cell r="E719">
            <v>492.59</v>
          </cell>
          <cell r="F719" t="str">
            <v>AA-080</v>
          </cell>
          <cell r="G719" t="str">
            <v>EXTREME</v>
          </cell>
          <cell r="H719" t="str">
            <v>J</v>
          </cell>
          <cell r="I719" t="str">
            <v/>
          </cell>
          <cell r="J719" t="str">
            <v/>
          </cell>
          <cell r="K719">
            <v>11</v>
          </cell>
          <cell r="L719" t="str">
            <v>61013090</v>
          </cell>
          <cell r="M719" t="b">
            <v>0</v>
          </cell>
        </row>
        <row r="720">
          <cell r="A720" t="str">
            <v>90126-LL18</v>
          </cell>
          <cell r="B720" t="str">
            <v>Produkt</v>
          </cell>
          <cell r="C720" t="str">
            <v>SWIX Bunda EXTREME R FP Women's</v>
          </cell>
          <cell r="D720" t="str">
            <v>W0723</v>
          </cell>
          <cell r="E720">
            <v>767.45</v>
          </cell>
          <cell r="F720" t="str">
            <v>AA-090</v>
          </cell>
          <cell r="G720" t="str">
            <v>EXTREME</v>
          </cell>
          <cell r="H720" t="str">
            <v>L</v>
          </cell>
          <cell r="I720" t="str">
            <v/>
          </cell>
          <cell r="J720" t="str">
            <v/>
          </cell>
          <cell r="K720">
            <v>11</v>
          </cell>
          <cell r="L720" t="str">
            <v>61023090</v>
          </cell>
          <cell r="M720" t="b">
            <v>0</v>
          </cell>
        </row>
        <row r="721">
          <cell r="A721" t="str">
            <v>90126-LN18</v>
          </cell>
          <cell r="B721" t="str">
            <v>Produkt</v>
          </cell>
          <cell r="C721" t="str">
            <v>SWIX Vesta EXTREME R FP Women's</v>
          </cell>
          <cell r="D721" t="str">
            <v>W0724</v>
          </cell>
          <cell r="E721">
            <v>785.19</v>
          </cell>
          <cell r="F721" t="str">
            <v>AA-080</v>
          </cell>
          <cell r="G721" t="str">
            <v>EXTREME</v>
          </cell>
          <cell r="H721" t="str">
            <v>L</v>
          </cell>
          <cell r="I721" t="str">
            <v/>
          </cell>
          <cell r="J721" t="str">
            <v/>
          </cell>
          <cell r="K721">
            <v>11</v>
          </cell>
          <cell r="L721" t="str">
            <v>61023090</v>
          </cell>
          <cell r="M721" t="b">
            <v>0</v>
          </cell>
        </row>
        <row r="722">
          <cell r="A722" t="str">
            <v>90126-ML18</v>
          </cell>
          <cell r="B722" t="str">
            <v>Produkt</v>
          </cell>
          <cell r="C722" t="str">
            <v>SWIX Bunda EXTREME R FP Men's</v>
          </cell>
          <cell r="D722" t="str">
            <v>W0720</v>
          </cell>
          <cell r="E722">
            <v>857.3</v>
          </cell>
          <cell r="F722" t="str">
            <v>AA-090</v>
          </cell>
          <cell r="G722" t="str">
            <v>EXTREME</v>
          </cell>
          <cell r="H722" t="str">
            <v>M</v>
          </cell>
          <cell r="I722" t="str">
            <v/>
          </cell>
          <cell r="J722" t="str">
            <v/>
          </cell>
          <cell r="K722">
            <v>11</v>
          </cell>
          <cell r="L722" t="str">
            <v>61013090</v>
          </cell>
          <cell r="M722" t="b">
            <v>0</v>
          </cell>
        </row>
        <row r="723">
          <cell r="A723" t="str">
            <v>90126-MN18</v>
          </cell>
          <cell r="B723" t="str">
            <v>Produkt</v>
          </cell>
          <cell r="C723" t="str">
            <v>SWIX Vesta EXTREME R FP Men's</v>
          </cell>
          <cell r="D723" t="str">
            <v>W0721</v>
          </cell>
          <cell r="E723">
            <v>638.16</v>
          </cell>
          <cell r="F723" t="str">
            <v>AA-080</v>
          </cell>
          <cell r="G723" t="str">
            <v>EXTREME</v>
          </cell>
          <cell r="H723" t="str">
            <v>M</v>
          </cell>
          <cell r="I723" t="str">
            <v/>
          </cell>
          <cell r="J723" t="str">
            <v/>
          </cell>
          <cell r="K723">
            <v>11</v>
          </cell>
          <cell r="L723" t="str">
            <v>61013090</v>
          </cell>
          <cell r="M723" t="b">
            <v>0</v>
          </cell>
        </row>
        <row r="724">
          <cell r="A724" t="str">
            <v>90127-KL19</v>
          </cell>
          <cell r="B724" t="str">
            <v>Produkt</v>
          </cell>
          <cell r="C724" t="str">
            <v>SWIX Bunda MISSION WR Jr's</v>
          </cell>
          <cell r="D724" t="str">
            <v>W1958</v>
          </cell>
          <cell r="E724">
            <v>898.59</v>
          </cell>
          <cell r="F724" t="str">
            <v>AA-090</v>
          </cell>
          <cell r="G724" t="str">
            <v>MISSION WR</v>
          </cell>
          <cell r="H724" t="str">
            <v>J</v>
          </cell>
          <cell r="I724" t="str">
            <v/>
          </cell>
          <cell r="J724" t="str">
            <v/>
          </cell>
          <cell r="K724">
            <v>11</v>
          </cell>
          <cell r="L724" t="str">
            <v>61013090</v>
          </cell>
          <cell r="M724" t="b">
            <v>0</v>
          </cell>
        </row>
        <row r="725">
          <cell r="A725" t="str">
            <v>90127-KN19</v>
          </cell>
          <cell r="B725" t="str">
            <v>Produkt</v>
          </cell>
          <cell r="C725" t="str">
            <v>SWIX Vesta MISSION WR Jr's</v>
          </cell>
          <cell r="D725" t="str">
            <v>W1959</v>
          </cell>
          <cell r="E725">
            <v>1209.74</v>
          </cell>
          <cell r="F725" t="str">
            <v>AA-080</v>
          </cell>
          <cell r="G725" t="str">
            <v>MISSION WR</v>
          </cell>
          <cell r="H725" t="str">
            <v>J</v>
          </cell>
          <cell r="I725" t="str">
            <v/>
          </cell>
          <cell r="J725" t="str">
            <v/>
          </cell>
          <cell r="K725">
            <v>11</v>
          </cell>
          <cell r="L725" t="str">
            <v>61013090</v>
          </cell>
          <cell r="M725" t="b">
            <v>0</v>
          </cell>
        </row>
        <row r="726">
          <cell r="A726" t="str">
            <v>90127-LL19</v>
          </cell>
          <cell r="B726" t="str">
            <v>Produkt</v>
          </cell>
          <cell r="C726" t="str">
            <v>SWIX Bunda MISSION WR Women's</v>
          </cell>
          <cell r="D726" t="str">
            <v>W1212</v>
          </cell>
          <cell r="E726">
            <v>1145.77</v>
          </cell>
          <cell r="F726" t="str">
            <v>AA-090</v>
          </cell>
          <cell r="G726" t="str">
            <v>MISSION WR</v>
          </cell>
          <cell r="H726" t="str">
            <v>L</v>
          </cell>
          <cell r="I726" t="str">
            <v/>
          </cell>
          <cell r="J726" t="str">
            <v/>
          </cell>
          <cell r="K726">
            <v>11</v>
          </cell>
          <cell r="L726" t="str">
            <v>61023090</v>
          </cell>
          <cell r="M726" t="b">
            <v>0</v>
          </cell>
        </row>
        <row r="727">
          <cell r="A727" t="str">
            <v>90127-LN19</v>
          </cell>
          <cell r="B727" t="str">
            <v>Produkt</v>
          </cell>
          <cell r="C727" t="str">
            <v>SWIX Vesta MISSION WR Women's</v>
          </cell>
          <cell r="D727" t="str">
            <v>W1213</v>
          </cell>
          <cell r="E727">
            <v>1280.03</v>
          </cell>
          <cell r="F727" t="str">
            <v>AA-080</v>
          </cell>
          <cell r="G727" t="str">
            <v>MISSION WR</v>
          </cell>
          <cell r="H727" t="str">
            <v>L</v>
          </cell>
          <cell r="I727" t="str">
            <v/>
          </cell>
          <cell r="J727" t="str">
            <v/>
          </cell>
          <cell r="K727">
            <v>11</v>
          </cell>
          <cell r="L727" t="str">
            <v>61023090</v>
          </cell>
          <cell r="M727" t="b">
            <v>0</v>
          </cell>
        </row>
        <row r="728">
          <cell r="A728" t="str">
            <v>90127-ML19</v>
          </cell>
          <cell r="B728" t="str">
            <v>Produkt</v>
          </cell>
          <cell r="C728" t="str">
            <v>SWIX Bunda MISSION WR Men's</v>
          </cell>
          <cell r="D728" t="str">
            <v>W1204</v>
          </cell>
          <cell r="E728">
            <v>1337.15</v>
          </cell>
          <cell r="F728" t="str">
            <v>AA-090</v>
          </cell>
          <cell r="G728" t="str">
            <v>MISSION WR</v>
          </cell>
          <cell r="H728" t="str">
            <v>M</v>
          </cell>
          <cell r="I728" t="str">
            <v/>
          </cell>
          <cell r="J728" t="str">
            <v/>
          </cell>
          <cell r="K728">
            <v>11</v>
          </cell>
          <cell r="L728" t="str">
            <v>61013090</v>
          </cell>
          <cell r="M728" t="b">
            <v>0</v>
          </cell>
        </row>
        <row r="729">
          <cell r="A729" t="str">
            <v>90127-MN19</v>
          </cell>
          <cell r="B729" t="str">
            <v>Produkt</v>
          </cell>
          <cell r="C729" t="str">
            <v>SWIX Vesta MISSION WR Men's</v>
          </cell>
          <cell r="D729" t="str">
            <v>W1210</v>
          </cell>
          <cell r="E729">
            <v>871.92</v>
          </cell>
          <cell r="F729" t="str">
            <v>AA-080</v>
          </cell>
          <cell r="G729" t="str">
            <v>MISSION WR</v>
          </cell>
          <cell r="H729" t="str">
            <v>M</v>
          </cell>
          <cell r="I729" t="str">
            <v/>
          </cell>
          <cell r="J729" t="str">
            <v/>
          </cell>
          <cell r="K729">
            <v>11</v>
          </cell>
          <cell r="L729" t="str">
            <v>61013090</v>
          </cell>
          <cell r="M729" t="b">
            <v>0</v>
          </cell>
        </row>
        <row r="730">
          <cell r="A730" t="str">
            <v>90129-KL19</v>
          </cell>
          <cell r="B730" t="str">
            <v>Produkt</v>
          </cell>
          <cell r="C730" t="str">
            <v>SWIX Bunda EXTREME R Jr's</v>
          </cell>
          <cell r="D730" t="str">
            <v>W1952</v>
          </cell>
          <cell r="E730">
            <v>686.8</v>
          </cell>
          <cell r="F730" t="str">
            <v>AA-090</v>
          </cell>
          <cell r="G730" t="str">
            <v>EXTREME</v>
          </cell>
          <cell r="H730" t="str">
            <v>J</v>
          </cell>
          <cell r="I730" t="str">
            <v/>
          </cell>
          <cell r="J730" t="str">
            <v/>
          </cell>
          <cell r="K730">
            <v>11</v>
          </cell>
          <cell r="L730" t="str">
            <v>61013090</v>
          </cell>
          <cell r="M730" t="b">
            <v>0</v>
          </cell>
        </row>
        <row r="731">
          <cell r="A731" t="str">
            <v>90129-KN19</v>
          </cell>
          <cell r="B731" t="str">
            <v>Produkt</v>
          </cell>
          <cell r="C731" t="str">
            <v>SWIX Vesta EXTREME R Jr's</v>
          </cell>
          <cell r="D731" t="str">
            <v>W1953</v>
          </cell>
          <cell r="E731">
            <v>678.37</v>
          </cell>
          <cell r="F731" t="str">
            <v>AA-080</v>
          </cell>
          <cell r="G731" t="str">
            <v>EXTREME</v>
          </cell>
          <cell r="H731" t="str">
            <v>J</v>
          </cell>
          <cell r="I731" t="str">
            <v/>
          </cell>
          <cell r="J731" t="str">
            <v/>
          </cell>
          <cell r="K731">
            <v>11</v>
          </cell>
          <cell r="L731" t="str">
            <v>61013090</v>
          </cell>
          <cell r="M731" t="b">
            <v>0</v>
          </cell>
        </row>
        <row r="732">
          <cell r="A732" t="str">
            <v>90129-LL19</v>
          </cell>
          <cell r="B732" t="str">
            <v>Produkt</v>
          </cell>
          <cell r="C732" t="str">
            <v>SWIX Bunda EXTREME R Women's</v>
          </cell>
          <cell r="D732" t="str">
            <v>W0723</v>
          </cell>
          <cell r="E732">
            <v>865.82</v>
          </cell>
          <cell r="F732" t="str">
            <v>AA-090</v>
          </cell>
          <cell r="G732" t="str">
            <v>EXTREME</v>
          </cell>
          <cell r="H732" t="str">
            <v>L</v>
          </cell>
          <cell r="I732" t="str">
            <v/>
          </cell>
          <cell r="J732" t="str">
            <v/>
          </cell>
          <cell r="K732">
            <v>11</v>
          </cell>
          <cell r="L732" t="str">
            <v>61023090</v>
          </cell>
          <cell r="M732" t="b">
            <v>0</v>
          </cell>
        </row>
        <row r="733">
          <cell r="A733" t="str">
            <v>90129-LN19</v>
          </cell>
          <cell r="B733" t="str">
            <v>Produkt</v>
          </cell>
          <cell r="C733" t="str">
            <v>SWIX Vesta EXTREME R Women's</v>
          </cell>
          <cell r="D733" t="str">
            <v>W0724</v>
          </cell>
          <cell r="E733">
            <v>616.63</v>
          </cell>
          <cell r="F733" t="str">
            <v>AA-080</v>
          </cell>
          <cell r="G733" t="str">
            <v>EXTREME</v>
          </cell>
          <cell r="H733" t="str">
            <v>L</v>
          </cell>
          <cell r="I733" t="str">
            <v/>
          </cell>
          <cell r="J733" t="str">
            <v/>
          </cell>
          <cell r="K733">
            <v>11</v>
          </cell>
          <cell r="L733" t="str">
            <v>61023090</v>
          </cell>
          <cell r="M733" t="b">
            <v>0</v>
          </cell>
        </row>
        <row r="734">
          <cell r="A734" t="str">
            <v>90129-ML19</v>
          </cell>
          <cell r="B734" t="str">
            <v>Produkt</v>
          </cell>
          <cell r="C734" t="str">
            <v>SWIX Bunda EXTREME R Men's</v>
          </cell>
          <cell r="D734" t="str">
            <v>W0720</v>
          </cell>
          <cell r="E734">
            <v>979.93</v>
          </cell>
          <cell r="F734" t="str">
            <v>AA-090</v>
          </cell>
          <cell r="G734" t="str">
            <v>EXTREME</v>
          </cell>
          <cell r="H734" t="str">
            <v>M</v>
          </cell>
          <cell r="I734" t="str">
            <v/>
          </cell>
          <cell r="J734" t="str">
            <v/>
          </cell>
          <cell r="K734">
            <v>11</v>
          </cell>
          <cell r="L734" t="str">
            <v>61013090</v>
          </cell>
          <cell r="M734" t="b">
            <v>0</v>
          </cell>
        </row>
        <row r="735">
          <cell r="A735" t="str">
            <v>90129-MN19</v>
          </cell>
          <cell r="B735" t="str">
            <v>Produkt</v>
          </cell>
          <cell r="C735" t="str">
            <v>SWIX Vesta EXTREME R Men's</v>
          </cell>
          <cell r="D735" t="str">
            <v>W0721</v>
          </cell>
          <cell r="E735">
            <v>619.26</v>
          </cell>
          <cell r="F735" t="str">
            <v>AA-080</v>
          </cell>
          <cell r="G735" t="str">
            <v>EXTREME</v>
          </cell>
          <cell r="H735" t="str">
            <v>M</v>
          </cell>
          <cell r="I735" t="str">
            <v/>
          </cell>
          <cell r="J735" t="str">
            <v/>
          </cell>
          <cell r="K735">
            <v>11</v>
          </cell>
          <cell r="L735" t="str">
            <v>61013090</v>
          </cell>
          <cell r="M735" t="b">
            <v>0</v>
          </cell>
        </row>
        <row r="736">
          <cell r="A736" t="str">
            <v>90513-UL06</v>
          </cell>
          <cell r="B736" t="str">
            <v>Produkt</v>
          </cell>
          <cell r="C736" t="str">
            <v>SWIX Nordic X Biatlon kombi REVOLUTIONAL Unisex</v>
          </cell>
          <cell r="D736" t="str">
            <v>W1365</v>
          </cell>
          <cell r="E736">
            <v>753.2</v>
          </cell>
          <cell r="F736" t="str">
            <v>BB-010</v>
          </cell>
          <cell r="G736" t="str">
            <v>Nordic X</v>
          </cell>
          <cell r="H736" t="str">
            <v>U</v>
          </cell>
          <cell r="I736" t="str">
            <v>LS-13</v>
          </cell>
          <cell r="J736" t="str">
            <v/>
          </cell>
          <cell r="K736">
            <v>11</v>
          </cell>
          <cell r="L736" t="str">
            <v>61122000</v>
          </cell>
          <cell r="M736" t="b">
            <v>0</v>
          </cell>
        </row>
        <row r="737">
          <cell r="A737" t="str">
            <v>90513-UL33</v>
          </cell>
          <cell r="B737" t="str">
            <v>Produkt</v>
          </cell>
          <cell r="C737" t="str">
            <v>SWIX Nordic X Biatlon kombi 33 REVOLUTIONAL FP Uni</v>
          </cell>
          <cell r="D737" t="str">
            <v>W1361</v>
          </cell>
          <cell r="E737">
            <v>750.22</v>
          </cell>
          <cell r="F737" t="str">
            <v>BB-010</v>
          </cell>
          <cell r="G737" t="str">
            <v>Nordic X</v>
          </cell>
          <cell r="H737" t="str">
            <v>U</v>
          </cell>
          <cell r="I737" t="str">
            <v>LS-13</v>
          </cell>
          <cell r="J737" t="str">
            <v/>
          </cell>
          <cell r="K737">
            <v>11</v>
          </cell>
          <cell r="L737" t="str">
            <v>61122000</v>
          </cell>
          <cell r="M737" t="b">
            <v>0</v>
          </cell>
        </row>
        <row r="738">
          <cell r="A738" t="str">
            <v>90519-LL33</v>
          </cell>
          <cell r="B738" t="str">
            <v>Produkt</v>
          </cell>
          <cell r="C738" t="str">
            <v>SWIX NordicX Biatlon kombi 33 GOFFRATO F&amp;B FP W</v>
          </cell>
          <cell r="D738" t="str">
            <v>W1785</v>
          </cell>
          <cell r="E738">
            <v>773.78</v>
          </cell>
          <cell r="F738" t="str">
            <v>BB-010</v>
          </cell>
          <cell r="G738" t="str">
            <v>Nordic X</v>
          </cell>
          <cell r="H738" t="str">
            <v>L</v>
          </cell>
          <cell r="I738" t="str">
            <v>LS-13</v>
          </cell>
          <cell r="J738" t="str">
            <v/>
          </cell>
          <cell r="K738">
            <v>11</v>
          </cell>
          <cell r="L738" t="str">
            <v>61122000</v>
          </cell>
          <cell r="M738" t="b">
            <v>0</v>
          </cell>
        </row>
        <row r="739">
          <cell r="A739" t="str">
            <v>90519-ML45</v>
          </cell>
          <cell r="B739" t="str">
            <v>Produkt</v>
          </cell>
          <cell r="C739" t="str">
            <v>SWIX NordicX Biatlon kombi 45 GOFFRATO F&amp;BFP Men's</v>
          </cell>
          <cell r="D739" t="str">
            <v>W1786</v>
          </cell>
          <cell r="E739">
            <v>810.4</v>
          </cell>
          <cell r="F739" t="str">
            <v>BB-010</v>
          </cell>
          <cell r="G739" t="str">
            <v>Nordic X</v>
          </cell>
          <cell r="H739" t="str">
            <v>M</v>
          </cell>
          <cell r="I739" t="str">
            <v>LS-13</v>
          </cell>
          <cell r="J739" t="str">
            <v/>
          </cell>
          <cell r="K739">
            <v>11</v>
          </cell>
          <cell r="L739" t="str">
            <v>61122000</v>
          </cell>
          <cell r="M739" t="b">
            <v>0</v>
          </cell>
        </row>
        <row r="740">
          <cell r="A740" t="str">
            <v>90527-US02</v>
          </cell>
          <cell r="B740" t="str">
            <v>Produkt</v>
          </cell>
          <cell r="C740" t="str">
            <v>SWIX Rollerski Kombi 02 FP NET Unisex</v>
          </cell>
          <cell r="D740" t="str">
            <v>W1478</v>
          </cell>
          <cell r="E740">
            <v>580.17999999999995</v>
          </cell>
          <cell r="F740" t="str">
            <v>BB-010</v>
          </cell>
          <cell r="G740" t="str">
            <v>Rolleski</v>
          </cell>
          <cell r="H740" t="str">
            <v>U</v>
          </cell>
          <cell r="I740" t="str">
            <v>LS-13</v>
          </cell>
          <cell r="J740" t="str">
            <v/>
          </cell>
          <cell r="K740">
            <v>11</v>
          </cell>
          <cell r="L740" t="str">
            <v>61122000</v>
          </cell>
          <cell r="M740" t="b">
            <v>0</v>
          </cell>
        </row>
        <row r="741">
          <cell r="A741" t="str">
            <v>90573-ML04</v>
          </cell>
          <cell r="B741" t="str">
            <v>Produkt</v>
          </cell>
          <cell r="C741" t="str">
            <v>SWIX Nordic X kombi 04 REVOLUTIONAL Unisex</v>
          </cell>
          <cell r="D741" t="str">
            <v>W1365</v>
          </cell>
          <cell r="E741">
            <v>669.96</v>
          </cell>
          <cell r="F741" t="str">
            <v>BB-010</v>
          </cell>
          <cell r="G741" t="str">
            <v>Nordic X</v>
          </cell>
          <cell r="H741" t="str">
            <v>U</v>
          </cell>
          <cell r="I741" t="str">
            <v>LS-13</v>
          </cell>
          <cell r="J741" t="str">
            <v/>
          </cell>
          <cell r="K741">
            <v>11</v>
          </cell>
          <cell r="L741" t="str">
            <v>61143000</v>
          </cell>
          <cell r="M741" t="b">
            <v>0</v>
          </cell>
        </row>
        <row r="742">
          <cell r="A742" t="str">
            <v>90573-ML38</v>
          </cell>
          <cell r="B742" t="str">
            <v>Produkt</v>
          </cell>
          <cell r="C742" t="str">
            <v>SWIX Nordic X kombi 38 REVOLUTIONAL FP Unisex</v>
          </cell>
          <cell r="D742" t="str">
            <v>W1361</v>
          </cell>
          <cell r="E742">
            <v>417.58</v>
          </cell>
          <cell r="F742" t="str">
            <v>BB-010</v>
          </cell>
          <cell r="G742" t="str">
            <v>Nordic X</v>
          </cell>
          <cell r="H742" t="str">
            <v>U</v>
          </cell>
          <cell r="I742" t="str">
            <v>LS-13</v>
          </cell>
          <cell r="J742" t="str">
            <v/>
          </cell>
          <cell r="K742">
            <v>11</v>
          </cell>
          <cell r="L742" t="str">
            <v>61143000</v>
          </cell>
          <cell r="M742" t="b">
            <v>0</v>
          </cell>
        </row>
        <row r="743">
          <cell r="A743" t="str">
            <v>90576-LL38</v>
          </cell>
          <cell r="B743" t="str">
            <v>Produkt</v>
          </cell>
          <cell r="C743" t="str">
            <v>SWIX Nordic X kombi 38 NET F&amp;B FP Women's</v>
          </cell>
          <cell r="D743" t="str">
            <v>W1567</v>
          </cell>
          <cell r="E743">
            <v>418.46429000000001</v>
          </cell>
          <cell r="F743" t="str">
            <v>BB-010</v>
          </cell>
          <cell r="G743" t="str">
            <v>Nordic X</v>
          </cell>
          <cell r="H743" t="str">
            <v>L</v>
          </cell>
          <cell r="I743" t="str">
            <v>LS-13</v>
          </cell>
          <cell r="J743" t="str">
            <v/>
          </cell>
          <cell r="K743">
            <v>10</v>
          </cell>
          <cell r="L743" t="str">
            <v>61122000</v>
          </cell>
          <cell r="M743" t="b">
            <v>0</v>
          </cell>
        </row>
        <row r="744">
          <cell r="A744" t="str">
            <v>90576-ML38</v>
          </cell>
          <cell r="B744" t="str">
            <v>Produkt</v>
          </cell>
          <cell r="C744" t="str">
            <v>SWIX Nordic X kombi 38 NET F&amp;B FP Men's</v>
          </cell>
          <cell r="D744" t="str">
            <v>W1573</v>
          </cell>
          <cell r="E744">
            <v>442.92874999999998</v>
          </cell>
          <cell r="F744" t="str">
            <v>BB-010</v>
          </cell>
          <cell r="G744" t="str">
            <v>Nordic X</v>
          </cell>
          <cell r="H744" t="str">
            <v>M</v>
          </cell>
          <cell r="I744" t="str">
            <v>LS-13</v>
          </cell>
          <cell r="J744" t="str">
            <v/>
          </cell>
          <cell r="K744">
            <v>10</v>
          </cell>
          <cell r="L744" t="str">
            <v>61122000</v>
          </cell>
          <cell r="M744" t="b">
            <v>0</v>
          </cell>
        </row>
        <row r="745">
          <cell r="A745" t="str">
            <v>90578-LL42</v>
          </cell>
          <cell r="B745" t="str">
            <v>Produkt</v>
          </cell>
          <cell r="C745" t="str">
            <v>SWIX Triac Kombi FP 42 Women's</v>
          </cell>
          <cell r="D745" t="str">
            <v>W1775</v>
          </cell>
          <cell r="E745">
            <v>643.16999999999996</v>
          </cell>
          <cell r="F745" t="str">
            <v>BB-010</v>
          </cell>
          <cell r="G745" t="str">
            <v>Triac</v>
          </cell>
          <cell r="H745" t="str">
            <v>L</v>
          </cell>
          <cell r="I745" t="str">
            <v/>
          </cell>
          <cell r="J745" t="str">
            <v/>
          </cell>
          <cell r="K745">
            <v>11</v>
          </cell>
          <cell r="L745" t="str">
            <v>61143000</v>
          </cell>
          <cell r="M745" t="b">
            <v>0</v>
          </cell>
        </row>
        <row r="746">
          <cell r="A746" t="str">
            <v>90578-LL43</v>
          </cell>
          <cell r="B746" t="str">
            <v>Produkt</v>
          </cell>
          <cell r="C746" t="str">
            <v>SWIX Triac Biathlon Kombi FP 43 Women's</v>
          </cell>
          <cell r="D746" t="str">
            <v>W1775</v>
          </cell>
          <cell r="E746">
            <v>632.23</v>
          </cell>
          <cell r="F746" t="str">
            <v>BB-010</v>
          </cell>
          <cell r="G746" t="str">
            <v>Triac</v>
          </cell>
          <cell r="H746" t="str">
            <v>L</v>
          </cell>
          <cell r="I746" t="str">
            <v/>
          </cell>
          <cell r="J746" t="str">
            <v/>
          </cell>
          <cell r="K746">
            <v>11</v>
          </cell>
          <cell r="L746" t="str">
            <v>61143000</v>
          </cell>
          <cell r="M746" t="b">
            <v>0</v>
          </cell>
        </row>
        <row r="747">
          <cell r="A747" t="str">
            <v>90578-ML42</v>
          </cell>
          <cell r="B747" t="str">
            <v>Produkt</v>
          </cell>
          <cell r="C747" t="str">
            <v>SWIX Triac Kombi FP 42 Men's</v>
          </cell>
          <cell r="D747" t="str">
            <v>W1776</v>
          </cell>
          <cell r="E747">
            <v>609.58167000000003</v>
          </cell>
          <cell r="F747" t="str">
            <v>BB-010</v>
          </cell>
          <cell r="G747" t="str">
            <v>Triac</v>
          </cell>
          <cell r="H747" t="str">
            <v>M</v>
          </cell>
          <cell r="I747" t="str">
            <v/>
          </cell>
          <cell r="J747" t="str">
            <v/>
          </cell>
          <cell r="K747">
            <v>11</v>
          </cell>
          <cell r="L747" t="str">
            <v>61122000</v>
          </cell>
          <cell r="M747" t="b">
            <v>0</v>
          </cell>
        </row>
        <row r="748">
          <cell r="A748" t="str">
            <v>90578-ML43</v>
          </cell>
          <cell r="B748" t="str">
            <v>Produkt</v>
          </cell>
          <cell r="C748" t="str">
            <v>SWIX Triac Biathlon Kombi FP 43 Men's</v>
          </cell>
          <cell r="D748" t="str">
            <v>W1776</v>
          </cell>
          <cell r="E748">
            <v>679.125</v>
          </cell>
          <cell r="F748" t="str">
            <v>BB-010</v>
          </cell>
          <cell r="G748" t="str">
            <v>Triac</v>
          </cell>
          <cell r="H748" t="str">
            <v>M</v>
          </cell>
          <cell r="I748" t="str">
            <v/>
          </cell>
          <cell r="J748" t="str">
            <v/>
          </cell>
          <cell r="K748">
            <v>11</v>
          </cell>
          <cell r="L748" t="str">
            <v>61122000</v>
          </cell>
          <cell r="M748" t="b">
            <v>0</v>
          </cell>
        </row>
        <row r="749">
          <cell r="A749" t="str">
            <v>90579-LL38</v>
          </cell>
          <cell r="B749" t="str">
            <v>Produkt</v>
          </cell>
          <cell r="C749" t="str">
            <v>SWIX NordicX kombi 38 GOFFRATO F&amp;B FP Women's</v>
          </cell>
          <cell r="D749" t="str">
            <v>W1785</v>
          </cell>
          <cell r="E749">
            <v>483.51857000000001</v>
          </cell>
          <cell r="F749" t="str">
            <v>BB-010</v>
          </cell>
          <cell r="G749" t="str">
            <v>Nordic X</v>
          </cell>
          <cell r="H749" t="str">
            <v>L</v>
          </cell>
          <cell r="I749" t="str">
            <v>LS-13</v>
          </cell>
          <cell r="J749" t="str">
            <v/>
          </cell>
          <cell r="K749">
            <v>11</v>
          </cell>
          <cell r="L749" t="str">
            <v>61122000</v>
          </cell>
          <cell r="M749" t="b">
            <v>0</v>
          </cell>
        </row>
        <row r="750">
          <cell r="A750" t="str">
            <v>90579-ML44</v>
          </cell>
          <cell r="B750" t="str">
            <v>Produkt</v>
          </cell>
          <cell r="C750" t="str">
            <v>SWIX NordicX kombi 44 GOFFRATO F&amp;B FP Men's</v>
          </cell>
          <cell r="D750" t="str">
            <v>W1786</v>
          </cell>
          <cell r="E750">
            <v>559.44000000000005</v>
          </cell>
          <cell r="F750" t="str">
            <v>BB-010</v>
          </cell>
          <cell r="G750" t="str">
            <v>Nordic X</v>
          </cell>
          <cell r="H750" t="str">
            <v>M</v>
          </cell>
          <cell r="I750" t="str">
            <v>LS-13</v>
          </cell>
          <cell r="J750" t="str">
            <v/>
          </cell>
          <cell r="K750">
            <v>11</v>
          </cell>
          <cell r="L750" t="str">
            <v>61122000</v>
          </cell>
          <cell r="M750" t="b">
            <v>0</v>
          </cell>
        </row>
        <row r="751">
          <cell r="A751" t="str">
            <v>90643-KS51</v>
          </cell>
          <cell r="B751" t="str">
            <v>Produkt</v>
          </cell>
          <cell r="C751" t="str">
            <v>SWIX Nordic X Kalhoty 51 Revolutional Jr's</v>
          </cell>
          <cell r="D751" t="str">
            <v>W1951</v>
          </cell>
          <cell r="E751">
            <v>368.83</v>
          </cell>
          <cell r="F751" t="str">
            <v>CC-030</v>
          </cell>
          <cell r="G751" t="str">
            <v>Nordic X</v>
          </cell>
          <cell r="H751" t="str">
            <v>J</v>
          </cell>
          <cell r="I751" t="str">
            <v/>
          </cell>
          <cell r="J751" t="str">
            <v/>
          </cell>
          <cell r="K751">
            <v>11</v>
          </cell>
          <cell r="L751" t="str">
            <v>61034300</v>
          </cell>
          <cell r="M751" t="b">
            <v>0</v>
          </cell>
        </row>
        <row r="752">
          <cell r="A752" t="str">
            <v>90643-KS81</v>
          </cell>
          <cell r="B752" t="str">
            <v>Produkt</v>
          </cell>
          <cell r="C752" t="str">
            <v>SWIX Nordic X Kalhoty 81 Revolutional FP Jr's</v>
          </cell>
          <cell r="D752" t="str">
            <v>W1955</v>
          </cell>
          <cell r="E752">
            <v>324.77499999999998</v>
          </cell>
          <cell r="F752" t="str">
            <v>CC-030</v>
          </cell>
          <cell r="G752" t="str">
            <v>Nordic X</v>
          </cell>
          <cell r="H752" t="str">
            <v>J</v>
          </cell>
          <cell r="I752" t="str">
            <v/>
          </cell>
          <cell r="J752" t="str">
            <v/>
          </cell>
          <cell r="K752">
            <v>11</v>
          </cell>
          <cell r="L752" t="str">
            <v>61034300</v>
          </cell>
          <cell r="M752" t="b">
            <v>0</v>
          </cell>
        </row>
        <row r="753">
          <cell r="A753" t="str">
            <v>90643-US03</v>
          </cell>
          <cell r="B753" t="str">
            <v>Produkt</v>
          </cell>
          <cell r="C753" t="str">
            <v>SWIX Nordic X kalhoty + kapsy REVOLUTIONAL Unisex</v>
          </cell>
          <cell r="D753" t="str">
            <v>W0853</v>
          </cell>
          <cell r="E753">
            <v>375.685</v>
          </cell>
          <cell r="F753" t="str">
            <v>CC-030</v>
          </cell>
          <cell r="G753" t="str">
            <v>Nordic X</v>
          </cell>
          <cell r="H753" t="str">
            <v>U</v>
          </cell>
          <cell r="I753" t="str">
            <v>LS-13</v>
          </cell>
          <cell r="J753" t="str">
            <v/>
          </cell>
          <cell r="K753">
            <v>11</v>
          </cell>
          <cell r="L753" t="str">
            <v>61034300</v>
          </cell>
          <cell r="M753" t="b">
            <v>0</v>
          </cell>
        </row>
        <row r="754">
          <cell r="A754" t="str">
            <v>90643-US32</v>
          </cell>
          <cell r="B754" t="str">
            <v>Produkt</v>
          </cell>
          <cell r="C754" t="str">
            <v>SWIX Nordic X kalhoty 32 REVOLUTIONAL FP Uni</v>
          </cell>
          <cell r="D754" t="str">
            <v>W0913</v>
          </cell>
          <cell r="E754">
            <v>291.41000000000003</v>
          </cell>
          <cell r="F754" t="str">
            <v>CC-030</v>
          </cell>
          <cell r="G754" t="str">
            <v>Nordic X</v>
          </cell>
          <cell r="H754" t="str">
            <v>U</v>
          </cell>
          <cell r="I754" t="str">
            <v>LS-13</v>
          </cell>
          <cell r="J754" t="str">
            <v/>
          </cell>
          <cell r="K754">
            <v>11</v>
          </cell>
          <cell r="L754" t="str">
            <v>61034300</v>
          </cell>
          <cell r="M754" t="b">
            <v>0</v>
          </cell>
        </row>
        <row r="755">
          <cell r="A755" t="str">
            <v>90647-LS32</v>
          </cell>
          <cell r="B755" t="str">
            <v>Produkt</v>
          </cell>
          <cell r="C755" t="str">
            <v>SWIX Nordic X kalhoty 32 NET F&amp;B FP Women's</v>
          </cell>
          <cell r="D755" t="str">
            <v>W1566</v>
          </cell>
          <cell r="E755">
            <v>186.94499999999999</v>
          </cell>
          <cell r="F755" t="str">
            <v>CC-030</v>
          </cell>
          <cell r="G755" t="str">
            <v>Nordic X</v>
          </cell>
          <cell r="H755" t="str">
            <v>L</v>
          </cell>
          <cell r="I755" t="str">
            <v>LS-13</v>
          </cell>
          <cell r="J755" t="str">
            <v/>
          </cell>
          <cell r="K755">
            <v>10</v>
          </cell>
          <cell r="L755" t="str">
            <v>61046300</v>
          </cell>
          <cell r="M755" t="b">
            <v>0</v>
          </cell>
        </row>
        <row r="756">
          <cell r="A756" t="str">
            <v>90647-US32</v>
          </cell>
          <cell r="B756" t="str">
            <v>Produkt</v>
          </cell>
          <cell r="C756" t="str">
            <v>SWIX Nordic X kalhoty 32 NET FP Unisex</v>
          </cell>
          <cell r="D756" t="str">
            <v>W1411</v>
          </cell>
          <cell r="E756">
            <v>228.8725</v>
          </cell>
          <cell r="F756" t="str">
            <v>CC-030</v>
          </cell>
          <cell r="G756" t="str">
            <v>Nordic X</v>
          </cell>
          <cell r="H756" t="str">
            <v>U</v>
          </cell>
          <cell r="I756" t="str">
            <v>LS-13</v>
          </cell>
          <cell r="J756" t="str">
            <v/>
          </cell>
          <cell r="K756">
            <v>10</v>
          </cell>
          <cell r="L756" t="str">
            <v>61034300</v>
          </cell>
          <cell r="M756" t="b">
            <v>0</v>
          </cell>
        </row>
        <row r="757">
          <cell r="A757" t="str">
            <v>90648-LF38</v>
          </cell>
          <cell r="B757" t="str">
            <v>Produkt</v>
          </cell>
          <cell r="C757" t="str">
            <v>SWIX Triac Kalhoty FP 38 Women's</v>
          </cell>
          <cell r="D757" t="str">
            <v>W1777</v>
          </cell>
          <cell r="E757">
            <v>406.84</v>
          </cell>
          <cell r="F757" t="str">
            <v>CC-030</v>
          </cell>
          <cell r="G757" t="str">
            <v>Triac</v>
          </cell>
          <cell r="H757" t="str">
            <v>L</v>
          </cell>
          <cell r="I757" t="str">
            <v/>
          </cell>
          <cell r="J757" t="str">
            <v/>
          </cell>
          <cell r="K757">
            <v>11</v>
          </cell>
          <cell r="L757" t="str">
            <v>61046300</v>
          </cell>
          <cell r="M757" t="b">
            <v>0</v>
          </cell>
        </row>
        <row r="758">
          <cell r="A758" t="str">
            <v>90648-MF38</v>
          </cell>
          <cell r="B758" t="str">
            <v>Produkt</v>
          </cell>
          <cell r="C758" t="str">
            <v>SWIX Triac Kalhoty FP 38 Men's</v>
          </cell>
          <cell r="D758" t="str">
            <v>W1778</v>
          </cell>
          <cell r="E758">
            <v>326.45600000000002</v>
          </cell>
          <cell r="F758" t="str">
            <v>CC-030</v>
          </cell>
          <cell r="G758" t="str">
            <v>Triac</v>
          </cell>
          <cell r="H758" t="str">
            <v>M</v>
          </cell>
          <cell r="I758" t="str">
            <v/>
          </cell>
          <cell r="J758" t="str">
            <v/>
          </cell>
          <cell r="K758">
            <v>11</v>
          </cell>
          <cell r="L758" t="str">
            <v>61034300</v>
          </cell>
          <cell r="M758" t="b">
            <v>0</v>
          </cell>
        </row>
        <row r="759">
          <cell r="A759" t="str">
            <v>90649-KS81</v>
          </cell>
          <cell r="B759" t="str">
            <v>Produkt</v>
          </cell>
          <cell r="C759" t="str">
            <v>SWIX NordicX Kalhoty 81 GOFFRATO F&amp;B FP Jr's</v>
          </cell>
          <cell r="D759" t="str">
            <v>W1960</v>
          </cell>
          <cell r="E759">
            <v>423.86</v>
          </cell>
          <cell r="F759" t="str">
            <v>CC-030</v>
          </cell>
          <cell r="G759" t="str">
            <v>Nordic X</v>
          </cell>
          <cell r="H759" t="str">
            <v>J</v>
          </cell>
          <cell r="I759" t="str">
            <v/>
          </cell>
          <cell r="J759" t="str">
            <v/>
          </cell>
          <cell r="K759">
            <v>11</v>
          </cell>
          <cell r="L759" t="str">
            <v>61034300</v>
          </cell>
          <cell r="M759" t="b">
            <v>0</v>
          </cell>
        </row>
        <row r="760">
          <cell r="A760" t="str">
            <v>90649-LS32</v>
          </cell>
          <cell r="B760" t="str">
            <v>Produkt</v>
          </cell>
          <cell r="C760" t="str">
            <v>SWIX NordicX kalhoty 32 GOFFRATO F&amp;B FP Women's</v>
          </cell>
          <cell r="D760" t="str">
            <v>W1788</v>
          </cell>
          <cell r="E760">
            <v>387.65</v>
          </cell>
          <cell r="F760" t="str">
            <v>CC-030</v>
          </cell>
          <cell r="G760" t="str">
            <v>Nordic X</v>
          </cell>
          <cell r="H760" t="str">
            <v>L</v>
          </cell>
          <cell r="I760" t="str">
            <v>LS-13</v>
          </cell>
          <cell r="J760" t="str">
            <v/>
          </cell>
          <cell r="K760">
            <v>11</v>
          </cell>
          <cell r="L760" t="str">
            <v>61046300</v>
          </cell>
          <cell r="M760" t="b">
            <v>0</v>
          </cell>
        </row>
        <row r="761">
          <cell r="A761" t="str">
            <v>90649-MS32</v>
          </cell>
          <cell r="B761" t="str">
            <v>Produkt</v>
          </cell>
          <cell r="C761" t="str">
            <v>SWIX NordicX kalhoty 32 GOFFRATO F&amp;B FP Men's</v>
          </cell>
          <cell r="D761" t="str">
            <v>W1789</v>
          </cell>
          <cell r="E761">
            <v>431.79</v>
          </cell>
          <cell r="F761" t="str">
            <v>CC-030</v>
          </cell>
          <cell r="G761" t="str">
            <v>Nordic X</v>
          </cell>
          <cell r="H761" t="str">
            <v>M</v>
          </cell>
          <cell r="I761" t="str">
            <v>LS-13</v>
          </cell>
          <cell r="J761" t="str">
            <v/>
          </cell>
          <cell r="K761">
            <v>11</v>
          </cell>
          <cell r="L761" t="str">
            <v>61034300</v>
          </cell>
          <cell r="M761" t="b">
            <v>0</v>
          </cell>
        </row>
        <row r="762">
          <cell r="A762" t="str">
            <v>90651-KS51</v>
          </cell>
          <cell r="B762" t="str">
            <v>Produkt</v>
          </cell>
          <cell r="C762" t="str">
            <v>SWIX Star X Kalhoty 51 Microfiber Jr's</v>
          </cell>
          <cell r="D762" t="str">
            <v>W1949</v>
          </cell>
          <cell r="E762">
            <v>420.14</v>
          </cell>
          <cell r="F762" t="str">
            <v>CC-030</v>
          </cell>
          <cell r="G762" t="str">
            <v>Star X</v>
          </cell>
          <cell r="H762" t="str">
            <v>J</v>
          </cell>
          <cell r="I762" t="str">
            <v/>
          </cell>
          <cell r="J762" t="str">
            <v/>
          </cell>
          <cell r="K762">
            <v>11</v>
          </cell>
          <cell r="L762" t="str">
            <v>62034319</v>
          </cell>
          <cell r="M762" t="b">
            <v>0</v>
          </cell>
        </row>
        <row r="763">
          <cell r="A763" t="str">
            <v>90651-LS02</v>
          </cell>
          <cell r="B763" t="str">
            <v>Produkt</v>
          </cell>
          <cell r="C763" t="str">
            <v>SWIX Star X kalhoty Microfiber 14  Women's</v>
          </cell>
          <cell r="D763" t="str">
            <v>W1197</v>
          </cell>
          <cell r="E763">
            <v>526.005</v>
          </cell>
          <cell r="F763" t="str">
            <v>CC-030</v>
          </cell>
          <cell r="G763" t="str">
            <v>Star X</v>
          </cell>
          <cell r="H763" t="str">
            <v>L</v>
          </cell>
          <cell r="I763" t="str">
            <v>LS-13</v>
          </cell>
          <cell r="J763" t="str">
            <v/>
          </cell>
          <cell r="K763">
            <v>11</v>
          </cell>
          <cell r="L763" t="str">
            <v>62046318</v>
          </cell>
          <cell r="M763" t="b">
            <v>0</v>
          </cell>
        </row>
        <row r="764">
          <cell r="A764" t="str">
            <v>90651-MS02</v>
          </cell>
          <cell r="B764" t="str">
            <v>Produkt</v>
          </cell>
          <cell r="C764" t="str">
            <v>SWIX Star X kalhoty Microfiber 14  Men's</v>
          </cell>
          <cell r="D764" t="str">
            <v>W1183</v>
          </cell>
          <cell r="E764">
            <v>537.97</v>
          </cell>
          <cell r="F764" t="str">
            <v>CC-030</v>
          </cell>
          <cell r="G764" t="str">
            <v>Star X</v>
          </cell>
          <cell r="H764" t="str">
            <v>M</v>
          </cell>
          <cell r="I764" t="str">
            <v>LS-13</v>
          </cell>
          <cell r="J764" t="str">
            <v/>
          </cell>
          <cell r="K764">
            <v>11</v>
          </cell>
          <cell r="L764" t="str">
            <v>62034319</v>
          </cell>
          <cell r="M764" t="b">
            <v>0</v>
          </cell>
        </row>
        <row r="765">
          <cell r="A765" t="str">
            <v>90656-KS85</v>
          </cell>
          <cell r="B765" t="str">
            <v>Produkt</v>
          </cell>
          <cell r="C765" t="str">
            <v>SWIX Star X Kalhoty 85 Microfiber/REV FP Jr's</v>
          </cell>
          <cell r="D765" t="str">
            <v>W1949</v>
          </cell>
          <cell r="E765">
            <v>444.35</v>
          </cell>
          <cell r="F765" t="str">
            <v>CC-030</v>
          </cell>
          <cell r="G765" t="str">
            <v>Star X</v>
          </cell>
          <cell r="H765" t="str">
            <v>J</v>
          </cell>
          <cell r="I765" t="str">
            <v/>
          </cell>
          <cell r="J765" t="str">
            <v/>
          </cell>
          <cell r="K765">
            <v>11</v>
          </cell>
          <cell r="L765" t="str">
            <v>62034319</v>
          </cell>
          <cell r="M765" t="b">
            <v>0</v>
          </cell>
        </row>
        <row r="766">
          <cell r="A766" t="str">
            <v>90656-LS36</v>
          </cell>
          <cell r="B766" t="str">
            <v>Produkt</v>
          </cell>
          <cell r="C766" t="str">
            <v>SWIX Star X kalhoty Microfiber/REV FP 14  Women</v>
          </cell>
          <cell r="D766" t="str">
            <v>W1197</v>
          </cell>
          <cell r="E766">
            <v>269.08332999999999</v>
          </cell>
          <cell r="F766" t="str">
            <v>CC-030</v>
          </cell>
          <cell r="G766" t="str">
            <v>Star X</v>
          </cell>
          <cell r="H766" t="str">
            <v>L</v>
          </cell>
          <cell r="I766" t="str">
            <v>LS-13</v>
          </cell>
          <cell r="J766" t="str">
            <v/>
          </cell>
          <cell r="K766">
            <v>11</v>
          </cell>
          <cell r="L766" t="str">
            <v>62046318</v>
          </cell>
          <cell r="M766" t="b">
            <v>0</v>
          </cell>
        </row>
        <row r="767">
          <cell r="A767" t="str">
            <v>90656-MS36</v>
          </cell>
          <cell r="B767" t="str">
            <v>Produkt</v>
          </cell>
          <cell r="C767" t="str">
            <v>SWIX Star X kalhoty Microfiber/REV FP 14  Men's</v>
          </cell>
          <cell r="D767" t="str">
            <v>W1183</v>
          </cell>
          <cell r="E767">
            <v>625.18499999999995</v>
          </cell>
          <cell r="F767" t="str">
            <v>CC-030</v>
          </cell>
          <cell r="G767" t="str">
            <v>Star X</v>
          </cell>
          <cell r="H767" t="str">
            <v>M</v>
          </cell>
          <cell r="I767" t="str">
            <v>LS-13</v>
          </cell>
          <cell r="J767" t="str">
            <v/>
          </cell>
          <cell r="K767">
            <v>11</v>
          </cell>
          <cell r="L767" t="str">
            <v>62034319</v>
          </cell>
          <cell r="M767" t="b">
            <v>0</v>
          </cell>
        </row>
        <row r="768">
          <cell r="A768" t="str">
            <v>90664-KF20</v>
          </cell>
          <cell r="B768" t="str">
            <v>Produkt</v>
          </cell>
          <cell r="C768" t="str">
            <v>SWIX Kalhoty MISSION WR20 FP Jr's</v>
          </cell>
          <cell r="D768" t="str">
            <v>W1961</v>
          </cell>
          <cell r="E768">
            <v>522.63</v>
          </cell>
          <cell r="F768" t="str">
            <v>CC-030</v>
          </cell>
          <cell r="G768" t="str">
            <v>MISSION WR</v>
          </cell>
          <cell r="H768" t="str">
            <v>J</v>
          </cell>
          <cell r="I768" t="str">
            <v/>
          </cell>
          <cell r="J768" t="str">
            <v/>
          </cell>
          <cell r="K768">
            <v>11</v>
          </cell>
          <cell r="L768" t="str">
            <v>61034300</v>
          </cell>
          <cell r="M768" t="b">
            <v>0</v>
          </cell>
        </row>
        <row r="769">
          <cell r="A769" t="str">
            <v>90664-LF18</v>
          </cell>
          <cell r="B769" t="str">
            <v>Produkt</v>
          </cell>
          <cell r="C769" t="str">
            <v>SWIX kalhoty MISSION WR FP Women's</v>
          </cell>
          <cell r="D769" t="str">
            <v>W1874</v>
          </cell>
          <cell r="E769">
            <v>669.66</v>
          </cell>
          <cell r="F769" t="str">
            <v>CC-030</v>
          </cell>
          <cell r="G769" t="str">
            <v>MISSION WR</v>
          </cell>
          <cell r="H769" t="str">
            <v>L</v>
          </cell>
          <cell r="I769" t="str">
            <v/>
          </cell>
          <cell r="J769" t="str">
            <v/>
          </cell>
          <cell r="K769">
            <v>11</v>
          </cell>
          <cell r="L769" t="str">
            <v>61046300</v>
          </cell>
          <cell r="M769" t="b">
            <v>0</v>
          </cell>
        </row>
        <row r="770">
          <cell r="A770" t="str">
            <v>90664-MF18</v>
          </cell>
          <cell r="B770" t="str">
            <v>Produkt</v>
          </cell>
          <cell r="C770" t="str">
            <v>SWIX kalhoty MISSION WR FP Men's</v>
          </cell>
          <cell r="D770" t="str">
            <v>W1843</v>
          </cell>
          <cell r="E770">
            <v>624.58000000000004</v>
          </cell>
          <cell r="F770" t="str">
            <v>CC-030</v>
          </cell>
          <cell r="G770" t="str">
            <v>MISSION WR</v>
          </cell>
          <cell r="H770" t="str">
            <v>M</v>
          </cell>
          <cell r="I770" t="str">
            <v/>
          </cell>
          <cell r="J770" t="str">
            <v/>
          </cell>
          <cell r="K770">
            <v>11</v>
          </cell>
          <cell r="L770" t="str">
            <v>61034300</v>
          </cell>
          <cell r="M770" t="b">
            <v>0</v>
          </cell>
        </row>
        <row r="771">
          <cell r="A771" t="str">
            <v>90676-KF18</v>
          </cell>
          <cell r="B771" t="str">
            <v>Produkt</v>
          </cell>
          <cell r="C771" t="str">
            <v>SWIX Kalhoty EXTREME R FP Jr's</v>
          </cell>
          <cell r="D771" t="str">
            <v>W1962</v>
          </cell>
          <cell r="E771">
            <v>517.53</v>
          </cell>
          <cell r="F771" t="str">
            <v>CC-030</v>
          </cell>
          <cell r="G771" t="str">
            <v>EXTREME</v>
          </cell>
          <cell r="H771" t="str">
            <v>J</v>
          </cell>
          <cell r="I771" t="str">
            <v/>
          </cell>
          <cell r="J771" t="str">
            <v/>
          </cell>
          <cell r="K771">
            <v>11</v>
          </cell>
          <cell r="L771" t="str">
            <v>61034300</v>
          </cell>
          <cell r="M771" t="b">
            <v>0</v>
          </cell>
        </row>
        <row r="772">
          <cell r="A772" t="str">
            <v>90676-LF18</v>
          </cell>
          <cell r="B772" t="str">
            <v>Produkt</v>
          </cell>
          <cell r="C772" t="str">
            <v>SWIX Kalhoty EXTREME R FP Women's</v>
          </cell>
          <cell r="D772" t="str">
            <v>W1872</v>
          </cell>
          <cell r="E772">
            <v>644.73</v>
          </cell>
          <cell r="F772" t="str">
            <v>CC-030</v>
          </cell>
          <cell r="G772" t="str">
            <v>EXTREME</v>
          </cell>
          <cell r="H772" t="str">
            <v>L</v>
          </cell>
          <cell r="I772" t="str">
            <v/>
          </cell>
          <cell r="J772" t="str">
            <v/>
          </cell>
          <cell r="K772">
            <v>11</v>
          </cell>
          <cell r="L772" t="str">
            <v>61046300</v>
          </cell>
          <cell r="M772" t="b">
            <v>0</v>
          </cell>
        </row>
        <row r="773">
          <cell r="A773" t="str">
            <v>90676-MF18</v>
          </cell>
          <cell r="B773" t="str">
            <v>Produkt</v>
          </cell>
          <cell r="C773" t="str">
            <v>SWIX Kalhoty EXTREME R FP Men's</v>
          </cell>
          <cell r="D773" t="str">
            <v>W1854</v>
          </cell>
          <cell r="E773">
            <v>629.51</v>
          </cell>
          <cell r="F773" t="str">
            <v>CC-030</v>
          </cell>
          <cell r="G773" t="str">
            <v>EXTREME</v>
          </cell>
          <cell r="H773" t="str">
            <v>M</v>
          </cell>
          <cell r="I773" t="str">
            <v/>
          </cell>
          <cell r="J773" t="str">
            <v/>
          </cell>
          <cell r="K773">
            <v>11</v>
          </cell>
          <cell r="L773" t="str">
            <v>61034300</v>
          </cell>
          <cell r="M773" t="b">
            <v>0</v>
          </cell>
        </row>
        <row r="774">
          <cell r="A774" t="str">
            <v>90677-KS19</v>
          </cell>
          <cell r="B774" t="str">
            <v>Produkt</v>
          </cell>
          <cell r="C774" t="str">
            <v>SWIX Kalhoty MISSION WR Jr's</v>
          </cell>
          <cell r="D774" t="str">
            <v>W1961</v>
          </cell>
          <cell r="E774">
            <v>510.63</v>
          </cell>
          <cell r="F774" t="str">
            <v>CC-030</v>
          </cell>
          <cell r="G774" t="str">
            <v>MISSION WR</v>
          </cell>
          <cell r="H774" t="str">
            <v>J</v>
          </cell>
          <cell r="I774" t="str">
            <v/>
          </cell>
          <cell r="J774" t="str">
            <v/>
          </cell>
          <cell r="K774">
            <v>11</v>
          </cell>
          <cell r="L774" t="str">
            <v>61034300</v>
          </cell>
          <cell r="M774" t="b">
            <v>0</v>
          </cell>
        </row>
        <row r="775">
          <cell r="A775" t="str">
            <v>90677-LS19</v>
          </cell>
          <cell r="B775" t="str">
            <v>Produkt</v>
          </cell>
          <cell r="C775" t="str">
            <v>SWIX Kalhoty MISSION WR Women's</v>
          </cell>
          <cell r="D775" t="str">
            <v>W1874</v>
          </cell>
          <cell r="E775">
            <v>750.92</v>
          </cell>
          <cell r="F775" t="str">
            <v>CC-030</v>
          </cell>
          <cell r="G775" t="str">
            <v>MISSION WR</v>
          </cell>
          <cell r="H775" t="str">
            <v>L</v>
          </cell>
          <cell r="I775" t="str">
            <v/>
          </cell>
          <cell r="J775" t="str">
            <v/>
          </cell>
          <cell r="K775">
            <v>11</v>
          </cell>
          <cell r="L775" t="str">
            <v>61046300</v>
          </cell>
          <cell r="M775" t="b">
            <v>0</v>
          </cell>
        </row>
        <row r="776">
          <cell r="A776" t="str">
            <v>90677-MS19</v>
          </cell>
          <cell r="B776" t="str">
            <v>Produkt</v>
          </cell>
          <cell r="C776" t="str">
            <v>SWIX Kalhoty MISSION WR Men's</v>
          </cell>
          <cell r="D776" t="str">
            <v>W1843</v>
          </cell>
          <cell r="E776">
            <v>698.9</v>
          </cell>
          <cell r="F776" t="str">
            <v>CC-030</v>
          </cell>
          <cell r="G776" t="str">
            <v>MISSION WR</v>
          </cell>
          <cell r="H776" t="str">
            <v>M</v>
          </cell>
          <cell r="I776" t="str">
            <v/>
          </cell>
          <cell r="J776" t="str">
            <v/>
          </cell>
          <cell r="K776">
            <v>11</v>
          </cell>
          <cell r="L776" t="str">
            <v>61034300</v>
          </cell>
          <cell r="M776" t="b">
            <v>0</v>
          </cell>
        </row>
        <row r="777">
          <cell r="A777" t="str">
            <v>90679-KS19</v>
          </cell>
          <cell r="B777" t="str">
            <v>Produkt</v>
          </cell>
          <cell r="C777" t="str">
            <v>SWIX Kalhoty EXTREME R Jr's</v>
          </cell>
          <cell r="D777" t="str">
            <v>W1962</v>
          </cell>
          <cell r="E777">
            <v>434.32</v>
          </cell>
          <cell r="F777" t="str">
            <v>CC-030</v>
          </cell>
          <cell r="G777" t="str">
            <v>EXTREME</v>
          </cell>
          <cell r="H777" t="str">
            <v>J</v>
          </cell>
          <cell r="I777" t="str">
            <v/>
          </cell>
          <cell r="J777" t="str">
            <v/>
          </cell>
          <cell r="K777">
            <v>11</v>
          </cell>
          <cell r="L777" t="str">
            <v>61034300</v>
          </cell>
          <cell r="M777" t="b">
            <v>0</v>
          </cell>
        </row>
        <row r="778">
          <cell r="A778" t="str">
            <v>90679-LS19</v>
          </cell>
          <cell r="B778" t="str">
            <v>Produkt</v>
          </cell>
          <cell r="C778" t="str">
            <v>SWIX Kalhoty EXTREME R Women's</v>
          </cell>
          <cell r="D778" t="str">
            <v>W1872</v>
          </cell>
          <cell r="E778">
            <v>654.96</v>
          </cell>
          <cell r="F778" t="str">
            <v>CC-030</v>
          </cell>
          <cell r="G778" t="str">
            <v>EXTREME</v>
          </cell>
          <cell r="H778" t="str">
            <v>L</v>
          </cell>
          <cell r="I778" t="str">
            <v/>
          </cell>
          <cell r="J778" t="str">
            <v/>
          </cell>
          <cell r="K778">
            <v>11</v>
          </cell>
          <cell r="L778" t="str">
            <v>61046300</v>
          </cell>
          <cell r="M778" t="b">
            <v>0</v>
          </cell>
        </row>
        <row r="779">
          <cell r="A779" t="str">
            <v>90679-MS19</v>
          </cell>
          <cell r="B779" t="str">
            <v>Produkt</v>
          </cell>
          <cell r="C779" t="str">
            <v>SWIX Kalhoty EXTREME R Men's</v>
          </cell>
          <cell r="D779" t="str">
            <v>W1854</v>
          </cell>
          <cell r="E779">
            <v>675.01499999999999</v>
          </cell>
          <cell r="F779" t="str">
            <v>CC-030</v>
          </cell>
          <cell r="G779" t="str">
            <v>EXTREME</v>
          </cell>
          <cell r="H779" t="str">
            <v>M</v>
          </cell>
          <cell r="I779" t="str">
            <v/>
          </cell>
          <cell r="J779" t="str">
            <v/>
          </cell>
          <cell r="K779">
            <v>11</v>
          </cell>
          <cell r="L779" t="str">
            <v>61034300</v>
          </cell>
          <cell r="M779" t="b">
            <v>0</v>
          </cell>
        </row>
        <row r="780">
          <cell r="A780" t="str">
            <v>90713-UF05</v>
          </cell>
          <cell r="B780" t="str">
            <v>Produkt</v>
          </cell>
          <cell r="C780" t="str">
            <v>SWIX X Čepice ROUBAIX FP 05 Unisex</v>
          </cell>
          <cell r="D780" t="str">
            <v>W1621</v>
          </cell>
          <cell r="E780">
            <v>74.03</v>
          </cell>
          <cell r="F780" t="str">
            <v>EE-020</v>
          </cell>
          <cell r="G780" t="str">
            <v>X</v>
          </cell>
          <cell r="H780" t="str">
            <v>U</v>
          </cell>
          <cell r="I780" t="str">
            <v/>
          </cell>
          <cell r="J780" t="str">
            <v/>
          </cell>
          <cell r="K780">
            <v>11</v>
          </cell>
          <cell r="L780" t="str">
            <v>65050090</v>
          </cell>
          <cell r="M780" t="b">
            <v>0</v>
          </cell>
        </row>
        <row r="781">
          <cell r="A781" t="str">
            <v>90714-UF05</v>
          </cell>
          <cell r="B781" t="str">
            <v>Produkt</v>
          </cell>
          <cell r="C781" t="str">
            <v>SWIX X Čepice REVOLUTIONAL FP 05 Unisex</v>
          </cell>
          <cell r="D781" t="str">
            <v>W1621</v>
          </cell>
          <cell r="E781">
            <v>87.105000000000004</v>
          </cell>
          <cell r="F781" t="str">
            <v>EE-020</v>
          </cell>
          <cell r="G781" t="str">
            <v>X</v>
          </cell>
          <cell r="H781" t="str">
            <v>U</v>
          </cell>
          <cell r="I781" t="str">
            <v/>
          </cell>
          <cell r="J781" t="str">
            <v/>
          </cell>
          <cell r="K781">
            <v>11</v>
          </cell>
          <cell r="L781" t="str">
            <v>65050090</v>
          </cell>
          <cell r="M781" t="b">
            <v>0</v>
          </cell>
        </row>
        <row r="782">
          <cell r="A782" t="str">
            <v>90744-UF01</v>
          </cell>
          <cell r="B782" t="str">
            <v>Produkt</v>
          </cell>
          <cell r="C782" t="str">
            <v>SWIX X čelenka 01 ROUBAIX FP Unisex</v>
          </cell>
          <cell r="D782" t="str">
            <v>W1829</v>
          </cell>
          <cell r="E782">
            <v>35.119999999999997</v>
          </cell>
          <cell r="F782" t="str">
            <v>EE-020</v>
          </cell>
          <cell r="G782" t="str">
            <v>X</v>
          </cell>
          <cell r="H782" t="str">
            <v>U</v>
          </cell>
          <cell r="I782" t="str">
            <v/>
          </cell>
          <cell r="J782" t="str">
            <v/>
          </cell>
          <cell r="K782">
            <v>11</v>
          </cell>
          <cell r="L782" t="str">
            <v>61178080</v>
          </cell>
          <cell r="M782" t="b">
            <v>0</v>
          </cell>
        </row>
        <row r="783">
          <cell r="A783" t="str">
            <v>90744-UF21</v>
          </cell>
          <cell r="B783" t="str">
            <v>Produkt</v>
          </cell>
          <cell r="C783" t="str">
            <v>SWIX X Headband 21 ROUBAIX FP Unisex</v>
          </cell>
          <cell r="D783" t="str">
            <v>W1829</v>
          </cell>
          <cell r="E783">
            <v>28.52</v>
          </cell>
          <cell r="F783" t="str">
            <v>EE-020</v>
          </cell>
          <cell r="G783" t="str">
            <v>X</v>
          </cell>
          <cell r="H783" t="str">
            <v>U</v>
          </cell>
          <cell r="I783" t="str">
            <v/>
          </cell>
          <cell r="J783" t="str">
            <v/>
          </cell>
          <cell r="K783">
            <v>11</v>
          </cell>
          <cell r="L783" t="str">
            <v>61178080</v>
          </cell>
          <cell r="M783" t="b">
            <v>0</v>
          </cell>
        </row>
        <row r="784">
          <cell r="A784" t="str">
            <v>90761-UF04</v>
          </cell>
          <cell r="B784" t="str">
            <v>Produkt</v>
          </cell>
          <cell r="C784" t="str">
            <v>SWIX Vzorky materiálů (4) A4</v>
          </cell>
          <cell r="D784" t="str">
            <v>K1612</v>
          </cell>
          <cell r="E784">
            <v>96.012069999999994</v>
          </cell>
          <cell r="F784" t="str">
            <v/>
          </cell>
          <cell r="G784" t="str">
            <v/>
          </cell>
          <cell r="H784" t="str">
            <v>U</v>
          </cell>
          <cell r="I784" t="str">
            <v/>
          </cell>
          <cell r="J784" t="str">
            <v/>
          </cell>
          <cell r="K784">
            <v>11</v>
          </cell>
          <cell r="L784" t="str">
            <v>61178080</v>
          </cell>
          <cell r="M784" t="b">
            <v>0</v>
          </cell>
        </row>
        <row r="785">
          <cell r="A785" t="str">
            <v>91131-JL09</v>
          </cell>
          <cell r="B785" t="str">
            <v>Produkt</v>
          </cell>
          <cell r="C785" t="str">
            <v>BAVAC Bunda ACTIVE 09 | MicroFiber | JUNIOR</v>
          </cell>
          <cell r="D785" t="str">
            <v>W1473</v>
          </cell>
          <cell r="E785">
            <v>552.53</v>
          </cell>
          <cell r="F785" t="str">
            <v/>
          </cell>
          <cell r="G785" t="str">
            <v>ACTIVE</v>
          </cell>
          <cell r="H785" t="str">
            <v>J</v>
          </cell>
          <cell r="I785" t="str">
            <v/>
          </cell>
          <cell r="J785" t="str">
            <v/>
          </cell>
          <cell r="K785">
            <v>11</v>
          </cell>
          <cell r="L785" t="str">
            <v>62019300</v>
          </cell>
          <cell r="M785" t="b">
            <v>0</v>
          </cell>
        </row>
        <row r="786">
          <cell r="A786" t="str">
            <v>91131-JN09</v>
          </cell>
          <cell r="B786" t="str">
            <v>Produkt</v>
          </cell>
          <cell r="C786" t="str">
            <v>BAVAC Vesta ACTIVE 09 | MicroFiber | JUNIOR</v>
          </cell>
          <cell r="D786" t="str">
            <v>W1470</v>
          </cell>
          <cell r="E786">
            <v>525.91999999999996</v>
          </cell>
          <cell r="F786" t="str">
            <v/>
          </cell>
          <cell r="G786" t="str">
            <v>ACTIVE</v>
          </cell>
          <cell r="H786" t="str">
            <v>J</v>
          </cell>
          <cell r="I786" t="str">
            <v/>
          </cell>
          <cell r="J786" t="str">
            <v/>
          </cell>
          <cell r="K786">
            <v>11</v>
          </cell>
          <cell r="L786" t="str">
            <v>62019300</v>
          </cell>
          <cell r="M786" t="b">
            <v>0</v>
          </cell>
        </row>
        <row r="787">
          <cell r="A787" t="str">
            <v>91131-LL09</v>
          </cell>
          <cell r="B787" t="str">
            <v>Produkt</v>
          </cell>
          <cell r="C787" t="str">
            <v>BAVAC Bunda ACTIVE 09 | MicroFiber | LADY</v>
          </cell>
          <cell r="D787" t="str">
            <v>W1474</v>
          </cell>
          <cell r="E787">
            <v>500.55</v>
          </cell>
          <cell r="F787" t="str">
            <v/>
          </cell>
          <cell r="G787" t="str">
            <v>ACTIVE</v>
          </cell>
          <cell r="H787" t="str">
            <v>L</v>
          </cell>
          <cell r="I787" t="str">
            <v/>
          </cell>
          <cell r="J787" t="str">
            <v/>
          </cell>
          <cell r="K787">
            <v>11</v>
          </cell>
          <cell r="L787" t="str">
            <v>62029300</v>
          </cell>
          <cell r="M787" t="b">
            <v>0</v>
          </cell>
        </row>
        <row r="788">
          <cell r="A788" t="str">
            <v>91131-LN09</v>
          </cell>
          <cell r="B788" t="str">
            <v>Produkt</v>
          </cell>
          <cell r="C788" t="str">
            <v>BAVAC Vesta ACTIVE 09 | MicroFiber | LADY</v>
          </cell>
          <cell r="D788" t="str">
            <v>W1471</v>
          </cell>
          <cell r="E788">
            <v>388.02100000000002</v>
          </cell>
          <cell r="F788" t="str">
            <v/>
          </cell>
          <cell r="G788" t="str">
            <v>ACTIVE</v>
          </cell>
          <cell r="H788" t="str">
            <v>L</v>
          </cell>
          <cell r="I788" t="str">
            <v/>
          </cell>
          <cell r="J788" t="str">
            <v/>
          </cell>
          <cell r="K788">
            <v>11</v>
          </cell>
          <cell r="L788" t="str">
            <v>62029300</v>
          </cell>
          <cell r="M788" t="b">
            <v>0</v>
          </cell>
        </row>
        <row r="789">
          <cell r="A789" t="str">
            <v>91131-ML09</v>
          </cell>
          <cell r="B789" t="str">
            <v>Produkt</v>
          </cell>
          <cell r="C789" t="str">
            <v>BAVAC Bunda ACTIVE 09 | MicroFiber | MEN</v>
          </cell>
          <cell r="D789" t="str">
            <v>W1475</v>
          </cell>
          <cell r="E789">
            <v>581.13</v>
          </cell>
          <cell r="F789" t="str">
            <v/>
          </cell>
          <cell r="G789" t="str">
            <v>ACTIVE</v>
          </cell>
          <cell r="H789" t="str">
            <v>M</v>
          </cell>
          <cell r="I789" t="str">
            <v/>
          </cell>
          <cell r="J789" t="str">
            <v/>
          </cell>
          <cell r="K789">
            <v>11</v>
          </cell>
          <cell r="L789" t="str">
            <v>62019300</v>
          </cell>
          <cell r="M789" t="b">
            <v>0</v>
          </cell>
        </row>
        <row r="790">
          <cell r="A790" t="str">
            <v>91131-MN09</v>
          </cell>
          <cell r="B790" t="str">
            <v>Produkt</v>
          </cell>
          <cell r="C790" t="str">
            <v>BAVAC Vesta ACTIVE 09 | MicroFiber | MEN</v>
          </cell>
          <cell r="D790" t="str">
            <v>W1472</v>
          </cell>
          <cell r="E790">
            <v>442.08</v>
          </cell>
          <cell r="F790" t="str">
            <v/>
          </cell>
          <cell r="G790" t="str">
            <v>ACTIVE</v>
          </cell>
          <cell r="H790" t="str">
            <v>M</v>
          </cell>
          <cell r="I790" t="str">
            <v/>
          </cell>
          <cell r="J790" t="str">
            <v/>
          </cell>
          <cell r="K790">
            <v>11</v>
          </cell>
          <cell r="L790" t="str">
            <v>62019300</v>
          </cell>
          <cell r="M790" t="b">
            <v>0</v>
          </cell>
        </row>
        <row r="791">
          <cell r="A791" t="str">
            <v>91132-JL09</v>
          </cell>
          <cell r="B791" t="str">
            <v>Produkt</v>
          </cell>
          <cell r="C791" t="str">
            <v>BAVAC Bunda ACTIVE Plus 09 | MicroFiber | JUNIOR</v>
          </cell>
          <cell r="D791" t="str">
            <v>W1473</v>
          </cell>
          <cell r="E791">
            <v>523.89666999999997</v>
          </cell>
          <cell r="F791" t="str">
            <v/>
          </cell>
          <cell r="G791" t="str">
            <v>ACTIVE WINTER</v>
          </cell>
          <cell r="H791" t="str">
            <v>J</v>
          </cell>
          <cell r="I791" t="str">
            <v/>
          </cell>
          <cell r="J791" t="str">
            <v/>
          </cell>
          <cell r="K791">
            <v>11</v>
          </cell>
          <cell r="L791" t="str">
            <v>62019300</v>
          </cell>
          <cell r="M791" t="b">
            <v>0</v>
          </cell>
        </row>
        <row r="792">
          <cell r="A792" t="str">
            <v>91132-JN09</v>
          </cell>
          <cell r="B792" t="str">
            <v>Produkt</v>
          </cell>
          <cell r="C792" t="str">
            <v>BAVAC Vesta ACTIVE Plus 09 | MicroFiber | JUNIOR</v>
          </cell>
          <cell r="D792" t="str">
            <v>W1470</v>
          </cell>
          <cell r="E792">
            <v>721.28</v>
          </cell>
          <cell r="F792" t="str">
            <v/>
          </cell>
          <cell r="G792" t="str">
            <v>ACTIVE WINTER</v>
          </cell>
          <cell r="H792" t="str">
            <v>J</v>
          </cell>
          <cell r="I792" t="str">
            <v/>
          </cell>
          <cell r="J792" t="str">
            <v/>
          </cell>
          <cell r="K792">
            <v>11</v>
          </cell>
          <cell r="L792" t="str">
            <v>62019300</v>
          </cell>
          <cell r="M792" t="b">
            <v>0</v>
          </cell>
        </row>
        <row r="793">
          <cell r="A793" t="str">
            <v>91132-LL09</v>
          </cell>
          <cell r="B793" t="str">
            <v>Produkt</v>
          </cell>
          <cell r="C793" t="str">
            <v>BAVAC Bunda ACTIVE Plus 09 | MicroFiber | LADY</v>
          </cell>
          <cell r="D793" t="str">
            <v>W1474</v>
          </cell>
          <cell r="E793">
            <v>596.92999999999995</v>
          </cell>
          <cell r="F793" t="str">
            <v/>
          </cell>
          <cell r="G793" t="str">
            <v>ACTIVE WINTER</v>
          </cell>
          <cell r="H793" t="str">
            <v>L</v>
          </cell>
          <cell r="I793" t="str">
            <v/>
          </cell>
          <cell r="J793" t="str">
            <v/>
          </cell>
          <cell r="K793">
            <v>11</v>
          </cell>
          <cell r="L793" t="str">
            <v>62029300</v>
          </cell>
          <cell r="M793" t="b">
            <v>0</v>
          </cell>
        </row>
        <row r="794">
          <cell r="A794" t="str">
            <v>91132-LN09</v>
          </cell>
          <cell r="B794" t="str">
            <v>Produkt</v>
          </cell>
          <cell r="C794" t="str">
            <v>BAVAC Vesta ACTIVE Plus 09 | MicroFiber | LADY</v>
          </cell>
          <cell r="D794" t="str">
            <v>W1471</v>
          </cell>
          <cell r="E794">
            <v>611.12</v>
          </cell>
          <cell r="F794" t="str">
            <v/>
          </cell>
          <cell r="G794" t="str">
            <v>ACTIVE WINTER</v>
          </cell>
          <cell r="H794" t="str">
            <v>L</v>
          </cell>
          <cell r="I794" t="str">
            <v/>
          </cell>
          <cell r="J794" t="str">
            <v/>
          </cell>
          <cell r="K794">
            <v>11</v>
          </cell>
          <cell r="L794" t="str">
            <v>62029300</v>
          </cell>
          <cell r="M794" t="b">
            <v>0</v>
          </cell>
        </row>
        <row r="795">
          <cell r="A795" t="str">
            <v>91132-ML09</v>
          </cell>
          <cell r="B795" t="str">
            <v>Produkt</v>
          </cell>
          <cell r="C795" t="str">
            <v>BAVAC Bunda ACTIVE Plus 09 | MicroFiber | MEN</v>
          </cell>
          <cell r="D795" t="str">
            <v>W1475</v>
          </cell>
          <cell r="E795">
            <v>609.87</v>
          </cell>
          <cell r="F795" t="str">
            <v/>
          </cell>
          <cell r="G795" t="str">
            <v>ACTIVE WINTER</v>
          </cell>
          <cell r="H795" t="str">
            <v>M</v>
          </cell>
          <cell r="I795" t="str">
            <v/>
          </cell>
          <cell r="J795" t="str">
            <v/>
          </cell>
          <cell r="K795">
            <v>11</v>
          </cell>
          <cell r="L795" t="str">
            <v>62019300</v>
          </cell>
          <cell r="M795" t="b">
            <v>0</v>
          </cell>
        </row>
        <row r="796">
          <cell r="A796" t="str">
            <v>91132-MN09</v>
          </cell>
          <cell r="B796" t="str">
            <v>Produkt</v>
          </cell>
          <cell r="C796" t="str">
            <v>BAVAC Vesta ACTIVE Plus 09 | MicroFiber | MEN</v>
          </cell>
          <cell r="D796" t="str">
            <v>W1472</v>
          </cell>
          <cell r="E796">
            <v>664.52</v>
          </cell>
          <cell r="F796" t="str">
            <v/>
          </cell>
          <cell r="G796" t="str">
            <v>ACTIVE WINTER</v>
          </cell>
          <cell r="H796" t="str">
            <v>M</v>
          </cell>
          <cell r="I796" t="str">
            <v/>
          </cell>
          <cell r="J796" t="str">
            <v/>
          </cell>
          <cell r="K796">
            <v>11</v>
          </cell>
          <cell r="L796" t="str">
            <v>62019300</v>
          </cell>
          <cell r="M796" t="b">
            <v>0</v>
          </cell>
        </row>
        <row r="797">
          <cell r="A797" t="str">
            <v>91155-JP09</v>
          </cell>
          <cell r="B797" t="str">
            <v>Produkt</v>
          </cell>
          <cell r="C797" t="str">
            <v>BAVAC Kalhoty ACTIVE 09 | MicroFiber | JUNIOR</v>
          </cell>
          <cell r="D797" t="str">
            <v>W1494</v>
          </cell>
          <cell r="E797">
            <v>397.43</v>
          </cell>
          <cell r="F797" t="str">
            <v/>
          </cell>
          <cell r="G797" t="str">
            <v>ACTIVE</v>
          </cell>
          <cell r="H797" t="str">
            <v>J</v>
          </cell>
          <cell r="I797" t="str">
            <v/>
          </cell>
          <cell r="J797" t="str">
            <v/>
          </cell>
          <cell r="K797">
            <v>11</v>
          </cell>
          <cell r="L797" t="str">
            <v>62034319</v>
          </cell>
          <cell r="M797" t="b">
            <v>0</v>
          </cell>
        </row>
        <row r="798">
          <cell r="A798" t="str">
            <v>91155-LP09</v>
          </cell>
          <cell r="B798" t="str">
            <v>Produkt</v>
          </cell>
          <cell r="C798" t="str">
            <v>BAVAC Kalhoty ACTIVE 09 | MicroFiber | LADY</v>
          </cell>
          <cell r="D798" t="str">
            <v>W1495</v>
          </cell>
          <cell r="E798">
            <v>443.27</v>
          </cell>
          <cell r="F798" t="str">
            <v/>
          </cell>
          <cell r="G798" t="str">
            <v>ACTIVE</v>
          </cell>
          <cell r="H798" t="str">
            <v>L</v>
          </cell>
          <cell r="I798" t="str">
            <v/>
          </cell>
          <cell r="J798" t="str">
            <v/>
          </cell>
          <cell r="K798">
            <v>11</v>
          </cell>
          <cell r="L798" t="str">
            <v>62046318</v>
          </cell>
          <cell r="M798" t="b">
            <v>0</v>
          </cell>
        </row>
        <row r="799">
          <cell r="A799" t="str">
            <v>91155-MP09</v>
          </cell>
          <cell r="B799" t="str">
            <v>Produkt</v>
          </cell>
          <cell r="C799" t="str">
            <v>BAVAC Kalhoty ACTIVE 09 | MicroFiber | MEN</v>
          </cell>
          <cell r="D799" t="str">
            <v>W1496</v>
          </cell>
          <cell r="E799">
            <v>395.76666999999998</v>
          </cell>
          <cell r="F799" t="str">
            <v/>
          </cell>
          <cell r="G799" t="str">
            <v>ACTIVE</v>
          </cell>
          <cell r="H799" t="str">
            <v>M</v>
          </cell>
          <cell r="I799" t="str">
            <v/>
          </cell>
          <cell r="J799" t="str">
            <v/>
          </cell>
          <cell r="K799">
            <v>11</v>
          </cell>
          <cell r="L799" t="str">
            <v>62034319</v>
          </cell>
          <cell r="M799" t="b">
            <v>0</v>
          </cell>
        </row>
        <row r="800">
          <cell r="A800" t="str">
            <v>91156-JP09</v>
          </cell>
          <cell r="B800" t="str">
            <v>Produkt</v>
          </cell>
          <cell r="C800" t="str">
            <v>BAVAC Kalhoty ACTIVE Plus 09 | MicroFiber | JUNIOR</v>
          </cell>
          <cell r="D800" t="str">
            <v>W1494</v>
          </cell>
          <cell r="E800">
            <v>400.69</v>
          </cell>
          <cell r="F800" t="str">
            <v/>
          </cell>
          <cell r="G800" t="str">
            <v>ACTIVE</v>
          </cell>
          <cell r="H800" t="str">
            <v>J</v>
          </cell>
          <cell r="I800" t="str">
            <v/>
          </cell>
          <cell r="J800" t="str">
            <v/>
          </cell>
          <cell r="K800">
            <v>11</v>
          </cell>
          <cell r="L800" t="str">
            <v>62034319</v>
          </cell>
          <cell r="M800" t="b">
            <v>0</v>
          </cell>
        </row>
        <row r="801">
          <cell r="A801" t="str">
            <v>91156-LP09</v>
          </cell>
          <cell r="B801" t="str">
            <v>Produkt</v>
          </cell>
          <cell r="C801" t="str">
            <v>BAVAC Kalhoty ACTIVE Plus 09 | MicroFiber | LADY</v>
          </cell>
          <cell r="D801" t="str">
            <v>W1495</v>
          </cell>
          <cell r="E801">
            <v>416.21</v>
          </cell>
          <cell r="F801" t="str">
            <v/>
          </cell>
          <cell r="G801" t="str">
            <v>ACTIVE</v>
          </cell>
          <cell r="H801" t="str">
            <v>L</v>
          </cell>
          <cell r="I801" t="str">
            <v/>
          </cell>
          <cell r="J801" t="str">
            <v/>
          </cell>
          <cell r="K801">
            <v>11</v>
          </cell>
          <cell r="L801" t="str">
            <v>62046318</v>
          </cell>
          <cell r="M801" t="b">
            <v>0</v>
          </cell>
        </row>
        <row r="802">
          <cell r="A802" t="str">
            <v>91156-MP09</v>
          </cell>
          <cell r="B802" t="str">
            <v>Produkt</v>
          </cell>
          <cell r="C802" t="str">
            <v>BAVAC Kalhoty ACTIVE Plus 09 | MicroFiber | MEN</v>
          </cell>
          <cell r="D802" t="str">
            <v>W1496</v>
          </cell>
          <cell r="E802">
            <v>347.63</v>
          </cell>
          <cell r="F802" t="str">
            <v/>
          </cell>
          <cell r="G802" t="str">
            <v>ACTIVE</v>
          </cell>
          <cell r="H802" t="str">
            <v>M</v>
          </cell>
          <cell r="I802" t="str">
            <v/>
          </cell>
          <cell r="J802" t="str">
            <v/>
          </cell>
          <cell r="K802">
            <v>11</v>
          </cell>
          <cell r="L802" t="str">
            <v>62034319</v>
          </cell>
          <cell r="M802" t="b">
            <v>0</v>
          </cell>
        </row>
        <row r="803">
          <cell r="A803" t="str">
            <v>91181-JL03</v>
          </cell>
          <cell r="B803" t="str">
            <v>Produkt</v>
          </cell>
          <cell r="C803" t="str">
            <v>BAVAC Tričko DL. rukáv RACE 03 | Alketis | JUNIOR</v>
          </cell>
          <cell r="D803" t="str">
            <v>W1430</v>
          </cell>
          <cell r="E803">
            <v>201.93</v>
          </cell>
          <cell r="F803" t="str">
            <v>AA-030</v>
          </cell>
          <cell r="G803" t="str">
            <v>RACE</v>
          </cell>
          <cell r="H803" t="str">
            <v>J</v>
          </cell>
          <cell r="I803" t="str">
            <v>JS-01</v>
          </cell>
          <cell r="J803" t="str">
            <v/>
          </cell>
          <cell r="K803">
            <v>11</v>
          </cell>
          <cell r="L803" t="str">
            <v>61103091</v>
          </cell>
          <cell r="M803" t="b">
            <v>0</v>
          </cell>
        </row>
        <row r="804">
          <cell r="A804" t="str">
            <v>91181-JS03</v>
          </cell>
          <cell r="B804" t="str">
            <v>Produkt</v>
          </cell>
          <cell r="C804" t="str">
            <v>BAVAC Tričko kr. rukáv RACE 03 | Alketis | JUNIOR</v>
          </cell>
          <cell r="D804" t="str">
            <v>W1430</v>
          </cell>
          <cell r="E804">
            <v>153.19999999999999</v>
          </cell>
          <cell r="F804" t="str">
            <v>AA-030</v>
          </cell>
          <cell r="G804" t="str">
            <v>RACE</v>
          </cell>
          <cell r="H804" t="str">
            <v>J</v>
          </cell>
          <cell r="I804" t="str">
            <v>JS-01</v>
          </cell>
          <cell r="J804" t="str">
            <v/>
          </cell>
          <cell r="K804">
            <v>11</v>
          </cell>
          <cell r="L804" t="str">
            <v>61103091</v>
          </cell>
          <cell r="M804" t="b">
            <v>0</v>
          </cell>
        </row>
        <row r="805">
          <cell r="A805" t="str">
            <v>91181-LL03</v>
          </cell>
          <cell r="B805" t="str">
            <v>Produkt</v>
          </cell>
          <cell r="C805" t="str">
            <v>BAVAC Tričko DL. rukáv RACE 03 | Alketis | LADY</v>
          </cell>
          <cell r="D805" t="str">
            <v>W1431</v>
          </cell>
          <cell r="E805">
            <v>237.54</v>
          </cell>
          <cell r="F805" t="str">
            <v>AA-030</v>
          </cell>
          <cell r="G805" t="str">
            <v>RACE</v>
          </cell>
          <cell r="H805" t="str">
            <v>L</v>
          </cell>
          <cell r="I805" t="str">
            <v>LS-13</v>
          </cell>
          <cell r="J805" t="str">
            <v/>
          </cell>
          <cell r="K805">
            <v>11</v>
          </cell>
          <cell r="L805" t="str">
            <v>61103099</v>
          </cell>
          <cell r="M805" t="b">
            <v>0</v>
          </cell>
        </row>
        <row r="806">
          <cell r="A806" t="str">
            <v>91181-LS03</v>
          </cell>
          <cell r="B806" t="str">
            <v>Produkt</v>
          </cell>
          <cell r="C806" t="str">
            <v>BAVAC Tričko kr. rukáv RACE 03 | Alketis | LADY</v>
          </cell>
          <cell r="D806" t="str">
            <v>W1431</v>
          </cell>
          <cell r="E806">
            <v>91.19</v>
          </cell>
          <cell r="F806" t="str">
            <v>AA-030</v>
          </cell>
          <cell r="G806" t="str">
            <v>RACE</v>
          </cell>
          <cell r="H806" t="str">
            <v>L</v>
          </cell>
          <cell r="I806" t="str">
            <v>LS-13</v>
          </cell>
          <cell r="J806" t="str">
            <v/>
          </cell>
          <cell r="K806">
            <v>11</v>
          </cell>
          <cell r="L806" t="str">
            <v>61103099</v>
          </cell>
          <cell r="M806" t="b">
            <v>0</v>
          </cell>
        </row>
        <row r="807">
          <cell r="A807" t="str">
            <v>91181-ML03</v>
          </cell>
          <cell r="B807" t="str">
            <v>Produkt</v>
          </cell>
          <cell r="C807" t="str">
            <v>BAVAC Tričko DL. rukáv RACE 03 | Alketis | MEN</v>
          </cell>
          <cell r="D807" t="str">
            <v>W1432</v>
          </cell>
          <cell r="E807">
            <v>352.58</v>
          </cell>
          <cell r="F807" t="str">
            <v>AA-030</v>
          </cell>
          <cell r="G807" t="str">
            <v>RACE</v>
          </cell>
          <cell r="H807" t="str">
            <v>M</v>
          </cell>
          <cell r="I807" t="str">
            <v>MS-13</v>
          </cell>
          <cell r="J807" t="str">
            <v/>
          </cell>
          <cell r="K807">
            <v>11</v>
          </cell>
          <cell r="L807" t="str">
            <v>61103091</v>
          </cell>
          <cell r="M807" t="b">
            <v>0</v>
          </cell>
        </row>
        <row r="808">
          <cell r="A808" t="str">
            <v>91181-MS03</v>
          </cell>
          <cell r="B808" t="str">
            <v>Produkt</v>
          </cell>
          <cell r="C808" t="str">
            <v>BAVAC Tričko kr. rukáv RACE 03 | Alketis | MEN</v>
          </cell>
          <cell r="D808" t="str">
            <v>W1432</v>
          </cell>
          <cell r="E808">
            <v>100.71615</v>
          </cell>
          <cell r="F808" t="str">
            <v>AA-030</v>
          </cell>
          <cell r="G808" t="str">
            <v>RACE</v>
          </cell>
          <cell r="H808" t="str">
            <v>M</v>
          </cell>
          <cell r="I808" t="str">
            <v>MS-13</v>
          </cell>
          <cell r="J808" t="str">
            <v/>
          </cell>
          <cell r="K808">
            <v>11</v>
          </cell>
          <cell r="L808" t="str">
            <v>61103091</v>
          </cell>
          <cell r="M808" t="b">
            <v>0</v>
          </cell>
        </row>
        <row r="809">
          <cell r="A809" t="str">
            <v>91182-JL18</v>
          </cell>
          <cell r="B809" t="str">
            <v>Produkt</v>
          </cell>
          <cell r="C809" t="str">
            <v>BAVAC Tričko DL. rukáv PRO 18 | KITE | JUNIOR</v>
          </cell>
          <cell r="D809" t="str">
            <v>W1834</v>
          </cell>
          <cell r="E809">
            <v>258.55</v>
          </cell>
          <cell r="F809" t="str">
            <v>AA-030</v>
          </cell>
          <cell r="G809" t="str">
            <v>PRO</v>
          </cell>
          <cell r="H809" t="str">
            <v>J</v>
          </cell>
          <cell r="I809" t="str">
            <v/>
          </cell>
          <cell r="J809" t="str">
            <v/>
          </cell>
          <cell r="K809">
            <v>11</v>
          </cell>
          <cell r="L809" t="str">
            <v>61103091</v>
          </cell>
          <cell r="M809" t="b">
            <v>0</v>
          </cell>
        </row>
        <row r="810">
          <cell r="A810" t="str">
            <v>91182-JS18</v>
          </cell>
          <cell r="B810" t="str">
            <v>Produkt</v>
          </cell>
          <cell r="C810" t="str">
            <v>BAVAC Tričko kr. rukáv PRO 18 | KITE | JUNIOR</v>
          </cell>
          <cell r="D810" t="str">
            <v>W1834</v>
          </cell>
          <cell r="E810">
            <v>230.51</v>
          </cell>
          <cell r="F810" t="str">
            <v>AA-030</v>
          </cell>
          <cell r="G810" t="str">
            <v>PRO</v>
          </cell>
          <cell r="H810" t="str">
            <v>J</v>
          </cell>
          <cell r="I810" t="str">
            <v/>
          </cell>
          <cell r="J810" t="str">
            <v/>
          </cell>
          <cell r="K810">
            <v>11</v>
          </cell>
          <cell r="L810" t="str">
            <v>61103091</v>
          </cell>
          <cell r="M810" t="b">
            <v>0</v>
          </cell>
        </row>
        <row r="811">
          <cell r="A811" t="str">
            <v>91182-LL18</v>
          </cell>
          <cell r="B811" t="str">
            <v>Produkt</v>
          </cell>
          <cell r="C811" t="str">
            <v>BAVAC Tričko DL. rukáv PRO 18 | KITE | WOMEN</v>
          </cell>
          <cell r="D811" t="str">
            <v>W1823</v>
          </cell>
          <cell r="E811">
            <v>322.45</v>
          </cell>
          <cell r="F811" t="str">
            <v>AA-030</v>
          </cell>
          <cell r="G811" t="str">
            <v>PRO</v>
          </cell>
          <cell r="H811" t="str">
            <v>L</v>
          </cell>
          <cell r="I811" t="str">
            <v/>
          </cell>
          <cell r="J811" t="str">
            <v/>
          </cell>
          <cell r="K811">
            <v>11</v>
          </cell>
          <cell r="L811" t="str">
            <v>61103099</v>
          </cell>
          <cell r="M811" t="b">
            <v>0</v>
          </cell>
        </row>
        <row r="812">
          <cell r="A812" t="str">
            <v>91182-LS18</v>
          </cell>
          <cell r="B812" t="str">
            <v>Produkt</v>
          </cell>
          <cell r="C812" t="str">
            <v>BAVAC Tričko kr. rukáv PRO 18 | WOMEN</v>
          </cell>
          <cell r="D812" t="str">
            <v>W1823</v>
          </cell>
          <cell r="E812">
            <v>278.18</v>
          </cell>
          <cell r="F812" t="str">
            <v>AA-030</v>
          </cell>
          <cell r="G812" t="str">
            <v>PRO</v>
          </cell>
          <cell r="H812" t="str">
            <v>L</v>
          </cell>
          <cell r="I812" t="str">
            <v>LS-13</v>
          </cell>
          <cell r="J812" t="str">
            <v/>
          </cell>
          <cell r="K812">
            <v>11</v>
          </cell>
          <cell r="L812" t="str">
            <v>61103099</v>
          </cell>
          <cell r="M812" t="b">
            <v>0</v>
          </cell>
        </row>
        <row r="813">
          <cell r="A813" t="str">
            <v>91182-ML18</v>
          </cell>
          <cell r="B813" t="str">
            <v>Produkt</v>
          </cell>
          <cell r="C813" t="str">
            <v>BAVAC Tričko DL. rukáv PRO 18 | KITE | MEN</v>
          </cell>
          <cell r="D813" t="str">
            <v>W1822</v>
          </cell>
          <cell r="E813">
            <v>403.97</v>
          </cell>
          <cell r="F813" t="str">
            <v>AA-030</v>
          </cell>
          <cell r="G813" t="str">
            <v>PRO</v>
          </cell>
          <cell r="H813" t="str">
            <v>M</v>
          </cell>
          <cell r="I813" t="str">
            <v/>
          </cell>
          <cell r="J813" t="str">
            <v/>
          </cell>
          <cell r="K813">
            <v>11</v>
          </cell>
          <cell r="L813" t="str">
            <v>61103091</v>
          </cell>
          <cell r="M813" t="b">
            <v>0</v>
          </cell>
        </row>
        <row r="814">
          <cell r="A814" t="str">
            <v>91182-MS18</v>
          </cell>
          <cell r="B814" t="str">
            <v>Produkt</v>
          </cell>
          <cell r="C814" t="str">
            <v>BAVAC Tričko kr. rukáv PRO 18 | MEN</v>
          </cell>
          <cell r="D814" t="str">
            <v>W1822</v>
          </cell>
          <cell r="E814">
            <v>358.95</v>
          </cell>
          <cell r="F814" t="str">
            <v>AA-030</v>
          </cell>
          <cell r="G814" t="str">
            <v>PRO</v>
          </cell>
          <cell r="H814" t="str">
            <v>M</v>
          </cell>
          <cell r="I814" t="str">
            <v>MS-13</v>
          </cell>
          <cell r="J814" t="str">
            <v/>
          </cell>
          <cell r="K814">
            <v>11</v>
          </cell>
          <cell r="L814" t="str">
            <v>61103091</v>
          </cell>
          <cell r="M814" t="b">
            <v>0</v>
          </cell>
        </row>
        <row r="815">
          <cell r="A815" t="str">
            <v>91191-UF01</v>
          </cell>
          <cell r="B815" t="str">
            <v>Produkt</v>
          </cell>
          <cell r="C815" t="str">
            <v>BAVAC Šortky MARATHON 01 | SPINN</v>
          </cell>
          <cell r="D815" t="str">
            <v>W1433</v>
          </cell>
          <cell r="E815">
            <v>296.38499999999999</v>
          </cell>
          <cell r="F815" t="str">
            <v>CC-010</v>
          </cell>
          <cell r="G815" t="str">
            <v>MARATHON</v>
          </cell>
          <cell r="H815" t="str">
            <v>U</v>
          </cell>
          <cell r="I815" t="str">
            <v>MS-63</v>
          </cell>
          <cell r="J815" t="str">
            <v/>
          </cell>
          <cell r="K815">
            <v>11</v>
          </cell>
          <cell r="L815" t="str">
            <v>61034300</v>
          </cell>
          <cell r="M815" t="b">
            <v>0</v>
          </cell>
        </row>
        <row r="816">
          <cell r="A816" t="str">
            <v>91202-JN01</v>
          </cell>
          <cell r="B816" t="str">
            <v>Produkt</v>
          </cell>
          <cell r="C816" t="str">
            <v>BAVAC Tílko MARATHON 01 | KITE | JUNIOR</v>
          </cell>
          <cell r="D816" t="str">
            <v>W1836</v>
          </cell>
          <cell r="E816">
            <v>428.72</v>
          </cell>
          <cell r="F816" t="str">
            <v>AA-010</v>
          </cell>
          <cell r="G816" t="str">
            <v>MARATHON</v>
          </cell>
          <cell r="H816" t="str">
            <v>J</v>
          </cell>
          <cell r="I816" t="str">
            <v/>
          </cell>
          <cell r="J816" t="str">
            <v/>
          </cell>
          <cell r="K816">
            <v>11</v>
          </cell>
          <cell r="L816" t="str">
            <v>61099020</v>
          </cell>
          <cell r="M816" t="b">
            <v>0</v>
          </cell>
        </row>
        <row r="817">
          <cell r="A817" t="str">
            <v>91202-LN01</v>
          </cell>
          <cell r="B817" t="str">
            <v>Produkt</v>
          </cell>
          <cell r="C817" t="str">
            <v>BAVAC Tílko MARATHON 01 | KITE | WOMEN</v>
          </cell>
          <cell r="D817" t="str">
            <v>W1434</v>
          </cell>
          <cell r="E817">
            <v>232.87</v>
          </cell>
          <cell r="F817" t="str">
            <v>AA-010</v>
          </cell>
          <cell r="G817" t="str">
            <v>MARATHON</v>
          </cell>
          <cell r="H817" t="str">
            <v>L</v>
          </cell>
          <cell r="I817" t="str">
            <v>LS-13</v>
          </cell>
          <cell r="J817" t="str">
            <v/>
          </cell>
          <cell r="K817">
            <v>11</v>
          </cell>
          <cell r="L817" t="str">
            <v>61099020</v>
          </cell>
          <cell r="M817" t="b">
            <v>0</v>
          </cell>
        </row>
        <row r="818">
          <cell r="A818" t="str">
            <v>91202-MN01</v>
          </cell>
          <cell r="B818" t="str">
            <v>Produkt</v>
          </cell>
          <cell r="C818" t="str">
            <v>BAVAC Tílko MARATHON 01 | KITE | MEN</v>
          </cell>
          <cell r="D818" t="str">
            <v>W1435</v>
          </cell>
          <cell r="E818">
            <v>247.18</v>
          </cell>
          <cell r="F818" t="str">
            <v>AA-010</v>
          </cell>
          <cell r="G818" t="str">
            <v>MARATHON</v>
          </cell>
          <cell r="H818" t="str">
            <v>M</v>
          </cell>
          <cell r="I818" t="str">
            <v>MS-13</v>
          </cell>
          <cell r="J818" t="str">
            <v/>
          </cell>
          <cell r="K818">
            <v>11</v>
          </cell>
          <cell r="L818" t="str">
            <v>61099020</v>
          </cell>
          <cell r="M818" t="b">
            <v>0</v>
          </cell>
        </row>
        <row r="819">
          <cell r="A819" t="str">
            <v>91211-JS18</v>
          </cell>
          <cell r="B819" t="str">
            <v>Produkt</v>
          </cell>
          <cell r="C819" t="str">
            <v>BAVAC Kraťasy PRO 18 | GOFFRATO | JUNIOR</v>
          </cell>
          <cell r="D819" t="str">
            <v>W1835</v>
          </cell>
          <cell r="E819">
            <v>226.31</v>
          </cell>
          <cell r="F819" t="str">
            <v>CC-010</v>
          </cell>
          <cell r="G819" t="str">
            <v>PRO</v>
          </cell>
          <cell r="H819" t="str">
            <v>J</v>
          </cell>
          <cell r="I819" t="str">
            <v/>
          </cell>
          <cell r="J819" t="str">
            <v/>
          </cell>
          <cell r="K819">
            <v>11</v>
          </cell>
          <cell r="L819" t="str">
            <v>61034300</v>
          </cell>
          <cell r="M819" t="b">
            <v>0</v>
          </cell>
        </row>
        <row r="820">
          <cell r="A820" t="str">
            <v>91211-LS18</v>
          </cell>
          <cell r="B820" t="str">
            <v>Produkt</v>
          </cell>
          <cell r="C820" t="str">
            <v>BAVAC Kraťasy PRO 18 | GOFFRATO | WOMEN</v>
          </cell>
          <cell r="D820" t="str">
            <v>W1817</v>
          </cell>
          <cell r="E820">
            <v>230.09</v>
          </cell>
          <cell r="F820" t="str">
            <v>CC-010</v>
          </cell>
          <cell r="G820" t="str">
            <v>PRO</v>
          </cell>
          <cell r="H820" t="str">
            <v>L</v>
          </cell>
          <cell r="I820" t="str">
            <v>LS-63</v>
          </cell>
          <cell r="J820" t="str">
            <v/>
          </cell>
          <cell r="K820">
            <v>11</v>
          </cell>
          <cell r="L820" t="str">
            <v>61046300</v>
          </cell>
          <cell r="M820" t="b">
            <v>0</v>
          </cell>
        </row>
        <row r="821">
          <cell r="A821" t="str">
            <v>91211-MS18</v>
          </cell>
          <cell r="B821" t="str">
            <v>Produkt</v>
          </cell>
          <cell r="C821" t="str">
            <v>BAVAC Kraťasy PRO 18 | GOFFRATO | MEN</v>
          </cell>
          <cell r="D821" t="str">
            <v>W1818</v>
          </cell>
          <cell r="E821">
            <v>248.63</v>
          </cell>
          <cell r="F821" t="str">
            <v>CC-010</v>
          </cell>
          <cell r="G821" t="str">
            <v>PRO</v>
          </cell>
          <cell r="H821" t="str">
            <v>M</v>
          </cell>
          <cell r="I821" t="str">
            <v>MS-63</v>
          </cell>
          <cell r="J821" t="str">
            <v/>
          </cell>
          <cell r="K821">
            <v>11</v>
          </cell>
          <cell r="L821" t="str">
            <v>61034300</v>
          </cell>
          <cell r="M821" t="b">
            <v>0</v>
          </cell>
        </row>
        <row r="822">
          <cell r="A822" t="str">
            <v>91214-JS03</v>
          </cell>
          <cell r="B822" t="str">
            <v>Produkt</v>
          </cell>
          <cell r="C822" t="str">
            <v>BAVAC Kraťasy ACTIVE 03 | LYCRA NEW | JUNIOR</v>
          </cell>
          <cell r="D822" t="str">
            <v>W1436</v>
          </cell>
          <cell r="E822">
            <v>251.005</v>
          </cell>
          <cell r="F822" t="str">
            <v>CC-010</v>
          </cell>
          <cell r="G822" t="str">
            <v>ACTIVE</v>
          </cell>
          <cell r="H822" t="str">
            <v>J</v>
          </cell>
          <cell r="I822" t="str">
            <v>JS-01</v>
          </cell>
          <cell r="J822" t="str">
            <v/>
          </cell>
          <cell r="K822">
            <v>11</v>
          </cell>
          <cell r="L822" t="str">
            <v>61034300</v>
          </cell>
          <cell r="M822" t="b">
            <v>0</v>
          </cell>
        </row>
        <row r="823">
          <cell r="A823" t="str">
            <v>91214-LS04</v>
          </cell>
          <cell r="B823" t="str">
            <v>Produkt</v>
          </cell>
          <cell r="C823" t="str">
            <v>BAVAC Kraťasy ACTIVE 04 | LYCRA NEW | LADY</v>
          </cell>
          <cell r="D823" t="str">
            <v>W1437</v>
          </cell>
          <cell r="E823">
            <v>252.56</v>
          </cell>
          <cell r="F823" t="str">
            <v>CC-010</v>
          </cell>
          <cell r="G823" t="str">
            <v>ACTIVE</v>
          </cell>
          <cell r="H823" t="str">
            <v>L</v>
          </cell>
          <cell r="I823" t="str">
            <v>LS-63</v>
          </cell>
          <cell r="J823" t="str">
            <v/>
          </cell>
          <cell r="K823">
            <v>11</v>
          </cell>
          <cell r="L823" t="str">
            <v>61046300</v>
          </cell>
          <cell r="M823" t="b">
            <v>0</v>
          </cell>
        </row>
        <row r="824">
          <cell r="A824" t="str">
            <v>91214-MS03</v>
          </cell>
          <cell r="B824" t="str">
            <v>Produkt</v>
          </cell>
          <cell r="C824" t="str">
            <v>BAVAC Kraťasy ACTIVE 03 | LYCRA NEW | MEN</v>
          </cell>
          <cell r="D824" t="str">
            <v>W1438</v>
          </cell>
          <cell r="E824">
            <v>283.05</v>
          </cell>
          <cell r="F824" t="str">
            <v>CC-010</v>
          </cell>
          <cell r="G824" t="str">
            <v>ACTIVE</v>
          </cell>
          <cell r="H824" t="str">
            <v>M</v>
          </cell>
          <cell r="I824" t="str">
            <v>MS-63</v>
          </cell>
          <cell r="J824" t="str">
            <v/>
          </cell>
          <cell r="K824">
            <v>11</v>
          </cell>
          <cell r="L824" t="str">
            <v>61034300</v>
          </cell>
          <cell r="M824" t="b">
            <v>0</v>
          </cell>
        </row>
        <row r="825">
          <cell r="A825" t="str">
            <v>91221-LS18</v>
          </cell>
          <cell r="B825" t="str">
            <v>Produkt</v>
          </cell>
          <cell r="C825" t="str">
            <v>BAVAC Golfky PRO 18 | GOFFRATO | WOMEN</v>
          </cell>
          <cell r="D825" t="str">
            <v>W1819</v>
          </cell>
          <cell r="E825">
            <v>253.61</v>
          </cell>
          <cell r="F825" t="str">
            <v>CC-020</v>
          </cell>
          <cell r="G825" t="str">
            <v>PRO</v>
          </cell>
          <cell r="H825" t="str">
            <v>L</v>
          </cell>
          <cell r="I825" t="str">
            <v>LS-63</v>
          </cell>
          <cell r="J825" t="str">
            <v/>
          </cell>
          <cell r="K825">
            <v>11</v>
          </cell>
          <cell r="L825" t="str">
            <v>61046300</v>
          </cell>
          <cell r="M825" t="b">
            <v>0</v>
          </cell>
        </row>
        <row r="826">
          <cell r="A826" t="str">
            <v>91221-MS18</v>
          </cell>
          <cell r="B826" t="str">
            <v>Produkt</v>
          </cell>
          <cell r="C826" t="str">
            <v>BAVAC Golfky PRO 18 | GOFFRATO | MEN</v>
          </cell>
          <cell r="D826" t="str">
            <v>W1820</v>
          </cell>
          <cell r="E826">
            <v>267.56</v>
          </cell>
          <cell r="F826" t="str">
            <v>CC-020</v>
          </cell>
          <cell r="G826" t="str">
            <v>PRO</v>
          </cell>
          <cell r="H826" t="str">
            <v>M</v>
          </cell>
          <cell r="I826" t="str">
            <v>MS-63</v>
          </cell>
          <cell r="J826" t="str">
            <v/>
          </cell>
          <cell r="K826">
            <v>11</v>
          </cell>
          <cell r="L826" t="str">
            <v>61034300</v>
          </cell>
          <cell r="M826" t="b">
            <v>0</v>
          </cell>
        </row>
        <row r="827">
          <cell r="A827" t="str">
            <v>91224-JS03</v>
          </cell>
          <cell r="B827" t="str">
            <v>Produkt</v>
          </cell>
          <cell r="C827" t="str">
            <v>BAVAC Golfky ACTIVE 03 | LYCRA NEW | JUNIOR</v>
          </cell>
          <cell r="D827" t="str">
            <v>W1439</v>
          </cell>
          <cell r="E827">
            <v>722.27</v>
          </cell>
          <cell r="F827" t="str">
            <v>CC-020</v>
          </cell>
          <cell r="G827" t="str">
            <v>ACTIVE</v>
          </cell>
          <cell r="H827" t="str">
            <v>J</v>
          </cell>
          <cell r="I827" t="str">
            <v>JS-51</v>
          </cell>
          <cell r="J827" t="str">
            <v/>
          </cell>
          <cell r="K827">
            <v>11</v>
          </cell>
          <cell r="L827" t="str">
            <v>61034300</v>
          </cell>
          <cell r="M827" t="b">
            <v>0</v>
          </cell>
        </row>
        <row r="828">
          <cell r="A828" t="str">
            <v>91224-LS04</v>
          </cell>
          <cell r="B828" t="str">
            <v>Produkt</v>
          </cell>
          <cell r="C828" t="str">
            <v>BAVAC Golfky ACTIVE 04 | LYCRA NEW | LADY</v>
          </cell>
          <cell r="D828" t="str">
            <v>W1440</v>
          </cell>
          <cell r="E828">
            <v>314.10000000000002</v>
          </cell>
          <cell r="F828" t="str">
            <v>CC-020</v>
          </cell>
          <cell r="G828" t="str">
            <v>ACTIVE</v>
          </cell>
          <cell r="H828" t="str">
            <v>L</v>
          </cell>
          <cell r="I828" t="str">
            <v>LS-63</v>
          </cell>
          <cell r="J828" t="str">
            <v/>
          </cell>
          <cell r="K828">
            <v>11</v>
          </cell>
          <cell r="L828" t="str">
            <v>61046300</v>
          </cell>
          <cell r="M828" t="b">
            <v>0</v>
          </cell>
        </row>
        <row r="829">
          <cell r="A829" t="str">
            <v>91224-MS03</v>
          </cell>
          <cell r="B829" t="str">
            <v>Produkt</v>
          </cell>
          <cell r="C829" t="str">
            <v>BAVAC Golfky ACTIVE 03 | LYCRA NEW | MEN</v>
          </cell>
          <cell r="D829" t="str">
            <v>W1441</v>
          </cell>
          <cell r="E829">
            <v>334.65</v>
          </cell>
          <cell r="F829" t="str">
            <v>CC-020</v>
          </cell>
          <cell r="G829" t="str">
            <v>ACTIVE</v>
          </cell>
          <cell r="H829" t="str">
            <v>M</v>
          </cell>
          <cell r="I829" t="str">
            <v>MS-63</v>
          </cell>
          <cell r="J829" t="str">
            <v/>
          </cell>
          <cell r="K829">
            <v>11</v>
          </cell>
          <cell r="L829" t="str">
            <v>61034300</v>
          </cell>
          <cell r="M829" t="b">
            <v>0</v>
          </cell>
        </row>
        <row r="830">
          <cell r="A830" t="str">
            <v>91231-JS18</v>
          </cell>
          <cell r="B830" t="str">
            <v>Produkt</v>
          </cell>
          <cell r="C830" t="str">
            <v>BAVAC Čapáky PRO 18 | GOFFRATO | JUNIOR</v>
          </cell>
          <cell r="D830" t="str">
            <v>W1787</v>
          </cell>
          <cell r="E830">
            <v>291.99200000000002</v>
          </cell>
          <cell r="F830" t="str">
            <v>CC-030</v>
          </cell>
          <cell r="G830" t="str">
            <v>PRO</v>
          </cell>
          <cell r="H830" t="str">
            <v>J</v>
          </cell>
          <cell r="I830" t="str">
            <v/>
          </cell>
          <cell r="J830" t="str">
            <v/>
          </cell>
          <cell r="K830">
            <v>11</v>
          </cell>
          <cell r="L830" t="str">
            <v>61034300</v>
          </cell>
          <cell r="M830" t="b">
            <v>0</v>
          </cell>
        </row>
        <row r="831">
          <cell r="A831" t="str">
            <v>91231-LS18</v>
          </cell>
          <cell r="B831" t="str">
            <v>Produkt</v>
          </cell>
          <cell r="C831" t="str">
            <v>BAVAC Čapáky PRO 18 | GOFFRATO | WOMEN</v>
          </cell>
          <cell r="D831" t="str">
            <v>W1788</v>
          </cell>
          <cell r="E831">
            <v>350.98</v>
          </cell>
          <cell r="F831" t="str">
            <v>CC-030</v>
          </cell>
          <cell r="G831" t="str">
            <v>PRO</v>
          </cell>
          <cell r="H831" t="str">
            <v>L</v>
          </cell>
          <cell r="I831" t="str">
            <v>LS-63</v>
          </cell>
          <cell r="J831" t="str">
            <v/>
          </cell>
          <cell r="K831">
            <v>11</v>
          </cell>
          <cell r="L831" t="str">
            <v>61046300</v>
          </cell>
          <cell r="M831" t="b">
            <v>0</v>
          </cell>
        </row>
        <row r="832">
          <cell r="A832" t="str">
            <v>91231-MS18</v>
          </cell>
          <cell r="B832" t="str">
            <v>Produkt</v>
          </cell>
          <cell r="C832" t="str">
            <v>BAVAC Čapáky PRO 18 | GOFFRATO | MEN</v>
          </cell>
          <cell r="D832" t="str">
            <v>W1789</v>
          </cell>
          <cell r="E832">
            <v>413.32</v>
          </cell>
          <cell r="F832" t="str">
            <v>CC-030</v>
          </cell>
          <cell r="G832" t="str">
            <v>PRO</v>
          </cell>
          <cell r="H832" t="str">
            <v>M</v>
          </cell>
          <cell r="I832" t="str">
            <v>MS-63</v>
          </cell>
          <cell r="J832" t="str">
            <v/>
          </cell>
          <cell r="K832">
            <v>11</v>
          </cell>
          <cell r="L832" t="str">
            <v>61034300</v>
          </cell>
          <cell r="M832" t="b">
            <v>0</v>
          </cell>
        </row>
        <row r="833">
          <cell r="A833" t="str">
            <v>91234-JS03</v>
          </cell>
          <cell r="B833" t="str">
            <v>Produkt</v>
          </cell>
          <cell r="C833" t="str">
            <v>BAVAC Čapáky ACTIVE 03 | LYCRA NEW | JUNIOR</v>
          </cell>
          <cell r="D833" t="str">
            <v>W1442</v>
          </cell>
          <cell r="E833">
            <v>315.68</v>
          </cell>
          <cell r="F833" t="str">
            <v>CC-030</v>
          </cell>
          <cell r="G833" t="str">
            <v>ACTIVE</v>
          </cell>
          <cell r="H833" t="str">
            <v>J</v>
          </cell>
          <cell r="I833" t="str">
            <v>JS-51</v>
          </cell>
          <cell r="J833" t="str">
            <v/>
          </cell>
          <cell r="K833">
            <v>11</v>
          </cell>
          <cell r="L833" t="str">
            <v>61034300</v>
          </cell>
          <cell r="M833" t="b">
            <v>0</v>
          </cell>
        </row>
        <row r="834">
          <cell r="A834" t="str">
            <v>91234-LS04</v>
          </cell>
          <cell r="B834" t="str">
            <v>Produkt</v>
          </cell>
          <cell r="C834" t="str">
            <v>BAVAC Čapáky ACTIVE 04 | LYCRA NEW | LADY</v>
          </cell>
          <cell r="D834" t="str">
            <v>W1443</v>
          </cell>
          <cell r="E834">
            <v>410.57</v>
          </cell>
          <cell r="F834" t="str">
            <v>CC-030</v>
          </cell>
          <cell r="G834" t="str">
            <v>ACTIVE</v>
          </cell>
          <cell r="H834" t="str">
            <v>L</v>
          </cell>
          <cell r="I834" t="str">
            <v>LS-63</v>
          </cell>
          <cell r="J834" t="str">
            <v/>
          </cell>
          <cell r="K834">
            <v>11</v>
          </cell>
          <cell r="L834" t="str">
            <v>61046300</v>
          </cell>
          <cell r="M834" t="b">
            <v>0</v>
          </cell>
        </row>
        <row r="835">
          <cell r="A835" t="str">
            <v>91234-MS03</v>
          </cell>
          <cell r="B835" t="str">
            <v>Produkt</v>
          </cell>
          <cell r="C835" t="str">
            <v>BAVAC Čapáky ACTIVE 03 | LYCRA NEW | MEN</v>
          </cell>
          <cell r="D835" t="str">
            <v>W1444</v>
          </cell>
          <cell r="E835">
            <v>394.25</v>
          </cell>
          <cell r="F835" t="str">
            <v>CC-030</v>
          </cell>
          <cell r="G835" t="str">
            <v>ACTIVE</v>
          </cell>
          <cell r="H835" t="str">
            <v>M</v>
          </cell>
          <cell r="I835" t="str">
            <v>MS-63</v>
          </cell>
          <cell r="J835" t="str">
            <v/>
          </cell>
          <cell r="K835">
            <v>11</v>
          </cell>
          <cell r="L835" t="str">
            <v>61034300</v>
          </cell>
          <cell r="M835" t="b">
            <v>0</v>
          </cell>
        </row>
        <row r="836">
          <cell r="A836" t="str">
            <v>91252-LN01</v>
          </cell>
          <cell r="B836" t="str">
            <v>Produkt</v>
          </cell>
          <cell r="C836" t="str">
            <v>BAVAC Top PERFORMANCE 01 |  GOFFRATO | WOMEN</v>
          </cell>
          <cell r="D836" t="str">
            <v>W1447</v>
          </cell>
          <cell r="E836">
            <v>162.25</v>
          </cell>
          <cell r="F836" t="str">
            <v>AA-020</v>
          </cell>
          <cell r="G836" t="str">
            <v>PERFORMANCE</v>
          </cell>
          <cell r="H836" t="str">
            <v>L</v>
          </cell>
          <cell r="I836" t="str">
            <v/>
          </cell>
          <cell r="J836" t="str">
            <v/>
          </cell>
          <cell r="K836">
            <v>11</v>
          </cell>
          <cell r="L836" t="str">
            <v>61023090</v>
          </cell>
          <cell r="M836" t="b">
            <v>0</v>
          </cell>
        </row>
        <row r="837">
          <cell r="A837" t="str">
            <v>91261-LS18</v>
          </cell>
          <cell r="B837" t="str">
            <v>Produkt</v>
          </cell>
          <cell r="C837" t="str">
            <v>BAVAC Hot Pants PRO 18 | GOFFRATO | WOMEN</v>
          </cell>
          <cell r="D837" t="str">
            <v>W1833</v>
          </cell>
          <cell r="E837">
            <v>194.91</v>
          </cell>
          <cell r="F837" t="str">
            <v>CC-010</v>
          </cell>
          <cell r="G837" t="str">
            <v>PRO</v>
          </cell>
          <cell r="H837" t="str">
            <v>L</v>
          </cell>
          <cell r="I837" t="str">
            <v/>
          </cell>
          <cell r="J837" t="str">
            <v/>
          </cell>
          <cell r="K837">
            <v>11</v>
          </cell>
          <cell r="L837" t="str">
            <v>61046300</v>
          </cell>
          <cell r="M837" t="b">
            <v>0</v>
          </cell>
        </row>
        <row r="838">
          <cell r="A838" t="str">
            <v>92121-LL18</v>
          </cell>
          <cell r="B838" t="str">
            <v>Produkt</v>
          </cell>
          <cell r="C838" t="str">
            <v>SWIX Bunda CARBONIUM Flow FP Women's</v>
          </cell>
          <cell r="D838" t="str">
            <v>W1875</v>
          </cell>
          <cell r="E838">
            <v>871.3</v>
          </cell>
          <cell r="F838" t="str">
            <v>AA-090</v>
          </cell>
          <cell r="G838" t="str">
            <v>CARBONIUM Flow</v>
          </cell>
          <cell r="H838" t="str">
            <v>L</v>
          </cell>
          <cell r="I838" t="str">
            <v/>
          </cell>
          <cell r="J838" t="str">
            <v/>
          </cell>
          <cell r="K838">
            <v>11</v>
          </cell>
          <cell r="L838" t="str">
            <v>61023090</v>
          </cell>
          <cell r="M838" t="b">
            <v>0</v>
          </cell>
        </row>
        <row r="839">
          <cell r="A839" t="str">
            <v>92121-LN18</v>
          </cell>
          <cell r="B839" t="str">
            <v>Produkt</v>
          </cell>
          <cell r="C839" t="str">
            <v>SWIX Vesta CARBONIUM Flow FP Women's</v>
          </cell>
          <cell r="D839" t="str">
            <v>W1880</v>
          </cell>
          <cell r="E839">
            <v>663.19</v>
          </cell>
          <cell r="F839" t="str">
            <v>AA-080</v>
          </cell>
          <cell r="G839" t="str">
            <v>CARBONIUM Flow</v>
          </cell>
          <cell r="H839" t="str">
            <v>L</v>
          </cell>
          <cell r="I839" t="str">
            <v/>
          </cell>
          <cell r="J839" t="str">
            <v/>
          </cell>
          <cell r="K839">
            <v>11</v>
          </cell>
          <cell r="L839" t="str">
            <v>61023090</v>
          </cell>
          <cell r="M839" t="b">
            <v>0</v>
          </cell>
        </row>
        <row r="840">
          <cell r="A840" t="str">
            <v>92121-ML18</v>
          </cell>
          <cell r="B840" t="str">
            <v>Produkt</v>
          </cell>
          <cell r="C840" t="str">
            <v>SWIX Bunda CARBONIUM Flow FP Men's</v>
          </cell>
          <cell r="D840" t="str">
            <v>W1850</v>
          </cell>
          <cell r="E840">
            <v>1155.68</v>
          </cell>
          <cell r="F840" t="str">
            <v>AA-090</v>
          </cell>
          <cell r="G840" t="str">
            <v>CARBONIUM Flow</v>
          </cell>
          <cell r="H840" t="str">
            <v>M</v>
          </cell>
          <cell r="I840" t="str">
            <v/>
          </cell>
          <cell r="J840" t="str">
            <v/>
          </cell>
          <cell r="K840">
            <v>11</v>
          </cell>
          <cell r="L840" t="str">
            <v>61013090</v>
          </cell>
          <cell r="M840" t="b">
            <v>0</v>
          </cell>
        </row>
        <row r="841">
          <cell r="A841" t="str">
            <v>92121-MN18</v>
          </cell>
          <cell r="B841" t="str">
            <v>Produkt</v>
          </cell>
          <cell r="C841" t="str">
            <v>SWIX Vesta CARBONIUM Flow FP Men's</v>
          </cell>
          <cell r="D841" t="str">
            <v>W1879</v>
          </cell>
          <cell r="E841">
            <v>701.49</v>
          </cell>
          <cell r="F841" t="str">
            <v>AA-080</v>
          </cell>
          <cell r="G841" t="str">
            <v>CARBONIUM Flow</v>
          </cell>
          <cell r="H841" t="str">
            <v>M</v>
          </cell>
          <cell r="I841" t="str">
            <v/>
          </cell>
          <cell r="J841" t="str">
            <v/>
          </cell>
          <cell r="K841">
            <v>11</v>
          </cell>
          <cell r="L841" t="str">
            <v>61013090</v>
          </cell>
          <cell r="M841" t="b">
            <v>0</v>
          </cell>
        </row>
        <row r="842">
          <cell r="A842" t="str">
            <v>92122-LL19</v>
          </cell>
          <cell r="B842" t="str">
            <v>Produkt</v>
          </cell>
          <cell r="C842" t="str">
            <v>SWIX Bunda CARBONIUM Flow Women's</v>
          </cell>
          <cell r="D842" t="str">
            <v>W1875</v>
          </cell>
          <cell r="E842">
            <v>814.43</v>
          </cell>
          <cell r="F842" t="str">
            <v>AA-090</v>
          </cell>
          <cell r="G842" t="str">
            <v>CARBONIUM Flow</v>
          </cell>
          <cell r="H842" t="str">
            <v>L</v>
          </cell>
          <cell r="I842" t="str">
            <v/>
          </cell>
          <cell r="J842" t="str">
            <v/>
          </cell>
          <cell r="K842">
            <v>11</v>
          </cell>
          <cell r="L842" t="str">
            <v>61023090</v>
          </cell>
          <cell r="M842" t="b">
            <v>0</v>
          </cell>
        </row>
        <row r="843">
          <cell r="A843" t="str">
            <v>92122-LN19</v>
          </cell>
          <cell r="B843" t="str">
            <v>Produkt</v>
          </cell>
          <cell r="C843" t="str">
            <v>SWIX Vesta CARBONIUM Flow Women's</v>
          </cell>
          <cell r="D843" t="str">
            <v>W1880</v>
          </cell>
          <cell r="E843">
            <v>791.42</v>
          </cell>
          <cell r="F843" t="str">
            <v>AA-080</v>
          </cell>
          <cell r="G843" t="str">
            <v>CARBONIUM Flow</v>
          </cell>
          <cell r="H843" t="str">
            <v>L</v>
          </cell>
          <cell r="I843" t="str">
            <v/>
          </cell>
          <cell r="J843" t="str">
            <v/>
          </cell>
          <cell r="K843">
            <v>11</v>
          </cell>
          <cell r="L843" t="str">
            <v>61023090</v>
          </cell>
          <cell r="M843" t="b">
            <v>0</v>
          </cell>
        </row>
        <row r="844">
          <cell r="A844" t="str">
            <v>92122-ML19</v>
          </cell>
          <cell r="B844" t="str">
            <v>Produkt</v>
          </cell>
          <cell r="C844" t="str">
            <v>SWIX Bunda CARBONIUM Flow Men's</v>
          </cell>
          <cell r="D844" t="str">
            <v>W1850</v>
          </cell>
          <cell r="E844">
            <v>952.22</v>
          </cell>
          <cell r="F844" t="str">
            <v>AA-090</v>
          </cell>
          <cell r="G844" t="str">
            <v>CARBONIUM Flow</v>
          </cell>
          <cell r="H844" t="str">
            <v>M</v>
          </cell>
          <cell r="I844" t="str">
            <v/>
          </cell>
          <cell r="J844" t="str">
            <v/>
          </cell>
          <cell r="K844">
            <v>11</v>
          </cell>
          <cell r="L844" t="str">
            <v>61013090</v>
          </cell>
          <cell r="M844" t="b">
            <v>0</v>
          </cell>
        </row>
        <row r="845">
          <cell r="A845" t="str">
            <v>92122-MN19</v>
          </cell>
          <cell r="B845" t="str">
            <v>Produkt</v>
          </cell>
          <cell r="C845" t="str">
            <v>SWIX Vesta CARBONIUM Flow Men's</v>
          </cell>
          <cell r="D845" t="str">
            <v>W1879</v>
          </cell>
          <cell r="E845">
            <v>736.47</v>
          </cell>
          <cell r="F845" t="str">
            <v>AA-080</v>
          </cell>
          <cell r="G845" t="str">
            <v>CARBONIUM Flow</v>
          </cell>
          <cell r="H845" t="str">
            <v>M</v>
          </cell>
          <cell r="I845" t="str">
            <v/>
          </cell>
          <cell r="J845" t="str">
            <v/>
          </cell>
          <cell r="K845">
            <v>11</v>
          </cell>
          <cell r="L845" t="str">
            <v>61013090</v>
          </cell>
          <cell r="M845" t="b">
            <v>0</v>
          </cell>
        </row>
        <row r="846">
          <cell r="A846" t="str">
            <v>92671-LF18</v>
          </cell>
          <cell r="B846" t="str">
            <v>Produkt</v>
          </cell>
          <cell r="C846" t="str">
            <v>SWIX Kalhoty CARBONIUM Flow FP Women's</v>
          </cell>
          <cell r="D846" t="str">
            <v>W1873</v>
          </cell>
          <cell r="E846">
            <v>498.452</v>
          </cell>
          <cell r="F846" t="str">
            <v>CC-030</v>
          </cell>
          <cell r="G846" t="str">
            <v>CARBONIUM Flow</v>
          </cell>
          <cell r="H846" t="str">
            <v>L</v>
          </cell>
          <cell r="I846" t="str">
            <v/>
          </cell>
          <cell r="J846" t="str">
            <v/>
          </cell>
          <cell r="K846">
            <v>11</v>
          </cell>
          <cell r="L846" t="str">
            <v>61046300</v>
          </cell>
          <cell r="M846" t="b">
            <v>0</v>
          </cell>
        </row>
        <row r="847">
          <cell r="A847" t="str">
            <v>92671-MF18</v>
          </cell>
          <cell r="B847" t="str">
            <v>Produkt</v>
          </cell>
          <cell r="C847" t="str">
            <v>SWIX Kalhoty CARBONIUM Flow FP Men's</v>
          </cell>
          <cell r="D847" t="str">
            <v>W1853</v>
          </cell>
          <cell r="E847">
            <v>562.11</v>
          </cell>
          <cell r="F847" t="str">
            <v>CC-030</v>
          </cell>
          <cell r="G847" t="str">
            <v>CARBONIUM Flow</v>
          </cell>
          <cell r="H847" t="str">
            <v>M</v>
          </cell>
          <cell r="I847" t="str">
            <v/>
          </cell>
          <cell r="J847" t="str">
            <v/>
          </cell>
          <cell r="K847">
            <v>11</v>
          </cell>
          <cell r="L847" t="str">
            <v>61034300</v>
          </cell>
          <cell r="M847" t="b">
            <v>0</v>
          </cell>
        </row>
        <row r="848">
          <cell r="A848" t="str">
            <v>92672-LS19</v>
          </cell>
          <cell r="B848" t="str">
            <v>Produkt</v>
          </cell>
          <cell r="C848" t="str">
            <v>SWIX Kalhoty CARBONIUM Flow Women's</v>
          </cell>
          <cell r="D848" t="str">
            <v>W1873</v>
          </cell>
          <cell r="E848">
            <v>514.78</v>
          </cell>
          <cell r="F848" t="str">
            <v>CC-030</v>
          </cell>
          <cell r="G848" t="str">
            <v>CARBONIUM Flow</v>
          </cell>
          <cell r="H848" t="str">
            <v>L</v>
          </cell>
          <cell r="I848" t="str">
            <v/>
          </cell>
          <cell r="J848" t="str">
            <v/>
          </cell>
          <cell r="K848">
            <v>11</v>
          </cell>
          <cell r="L848" t="str">
            <v>61046300</v>
          </cell>
          <cell r="M848" t="b">
            <v>0</v>
          </cell>
        </row>
        <row r="849">
          <cell r="A849" t="str">
            <v>92672-MS19</v>
          </cell>
          <cell r="B849" t="str">
            <v>Produkt</v>
          </cell>
          <cell r="C849" t="str">
            <v>SWIX Kalhoty CARBONIUM Flow Men's</v>
          </cell>
          <cell r="D849" t="str">
            <v>W1853</v>
          </cell>
          <cell r="E849">
            <v>619.35</v>
          </cell>
          <cell r="F849" t="str">
            <v>CC-030</v>
          </cell>
          <cell r="G849" t="str">
            <v>CARBONIUM Flow</v>
          </cell>
          <cell r="H849" t="str">
            <v>M</v>
          </cell>
          <cell r="I849" t="str">
            <v/>
          </cell>
          <cell r="J849" t="str">
            <v/>
          </cell>
          <cell r="K849">
            <v>11</v>
          </cell>
          <cell r="L849" t="str">
            <v>61034300</v>
          </cell>
          <cell r="M849" t="b">
            <v>0</v>
          </cell>
        </row>
        <row r="850">
          <cell r="A850" t="str">
            <v>9301-002X</v>
          </cell>
          <cell r="B850" t="str">
            <v>Produkt</v>
          </cell>
          <cell r="C850" t="str">
            <v>TKS Mikina TECHNOSTRECH | bílá</v>
          </cell>
          <cell r="D850" t="str">
            <v>K1388</v>
          </cell>
          <cell r="E850">
            <v>609.79999999999995</v>
          </cell>
          <cell r="F850" t="str">
            <v>AA-070</v>
          </cell>
          <cell r="G850" t="str">
            <v>TECNOSTRECH</v>
          </cell>
          <cell r="H850" t="str">
            <v>M</v>
          </cell>
          <cell r="I850" t="str">
            <v>MS-12</v>
          </cell>
          <cell r="J850" t="str">
            <v/>
          </cell>
          <cell r="K850">
            <v>11</v>
          </cell>
          <cell r="L850" t="str">
            <v>61013090</v>
          </cell>
          <cell r="M850" t="b">
            <v>0</v>
          </cell>
        </row>
        <row r="851">
          <cell r="A851" t="str">
            <v>9301-021X</v>
          </cell>
          <cell r="B851" t="str">
            <v>Produkt</v>
          </cell>
          <cell r="C851" t="str">
            <v>KALAS Z | Mikina TECNOSTRETCH | černá | M</v>
          </cell>
          <cell r="D851" t="str">
            <v>K1978</v>
          </cell>
          <cell r="E851">
            <v>508.44947000000002</v>
          </cell>
          <cell r="F851" t="str">
            <v>AA-070</v>
          </cell>
          <cell r="G851" t="str">
            <v>KALAS Z</v>
          </cell>
          <cell r="H851" t="str">
            <v>M</v>
          </cell>
          <cell r="I851" t="str">
            <v>MS-12</v>
          </cell>
          <cell r="J851" t="str">
            <v/>
          </cell>
          <cell r="K851">
            <v>11</v>
          </cell>
          <cell r="L851" t="str">
            <v>61013090</v>
          </cell>
          <cell r="M851" t="b">
            <v>0</v>
          </cell>
        </row>
        <row r="852">
          <cell r="A852" t="str">
            <v>9301-052X</v>
          </cell>
          <cell r="B852" t="str">
            <v>Produkt</v>
          </cell>
          <cell r="C852" t="str">
            <v>LADY Mikina TECHNOSTRECH | bílá</v>
          </cell>
          <cell r="D852" t="str">
            <v>K1389</v>
          </cell>
          <cell r="E852">
            <v>540.51</v>
          </cell>
          <cell r="F852" t="str">
            <v>AA-070</v>
          </cell>
          <cell r="G852" t="str">
            <v>TECNOSTRECH</v>
          </cell>
          <cell r="H852" t="str">
            <v>L</v>
          </cell>
          <cell r="I852" t="str">
            <v>LS-12</v>
          </cell>
          <cell r="J852" t="str">
            <v/>
          </cell>
          <cell r="K852">
            <v>11</v>
          </cell>
          <cell r="L852" t="str">
            <v>61023090</v>
          </cell>
          <cell r="M852" t="b">
            <v>0</v>
          </cell>
        </row>
        <row r="853">
          <cell r="A853" t="str">
            <v>9301-071X</v>
          </cell>
          <cell r="B853" t="str">
            <v>Produkt</v>
          </cell>
          <cell r="C853" t="str">
            <v>KALAS Z | Mikina TECNOSTRETCH | černá | W</v>
          </cell>
          <cell r="D853" t="str">
            <v>K1979</v>
          </cell>
          <cell r="E853">
            <v>517.13738999999998</v>
          </cell>
          <cell r="F853" t="str">
            <v>AA-070</v>
          </cell>
          <cell r="G853" t="str">
            <v>KALAS Z</v>
          </cell>
          <cell r="H853" t="str">
            <v>L</v>
          </cell>
          <cell r="I853" t="str">
            <v>LS-12</v>
          </cell>
          <cell r="J853" t="str">
            <v/>
          </cell>
          <cell r="K853">
            <v>11</v>
          </cell>
          <cell r="L853" t="str">
            <v>61023090</v>
          </cell>
          <cell r="M853" t="b">
            <v>0</v>
          </cell>
        </row>
        <row r="854">
          <cell r="A854" t="str">
            <v>9312-021X</v>
          </cell>
          <cell r="B854" t="str">
            <v>Produkt</v>
          </cell>
          <cell r="C854" t="str">
            <v>KALAS Z | Bunda FACTOR | černá | M</v>
          </cell>
          <cell r="D854" t="str">
            <v>K1578</v>
          </cell>
          <cell r="E854">
            <v>483.94</v>
          </cell>
          <cell r="F854" t="str">
            <v>AA-070</v>
          </cell>
          <cell r="G854" t="str">
            <v>KALAS Z</v>
          </cell>
          <cell r="H854" t="str">
            <v>M</v>
          </cell>
          <cell r="I854" t="str">
            <v>MS-12</v>
          </cell>
          <cell r="J854" t="str">
            <v/>
          </cell>
          <cell r="K854">
            <v>11</v>
          </cell>
          <cell r="L854" t="str">
            <v>61013090</v>
          </cell>
          <cell r="M854" t="b">
            <v>0</v>
          </cell>
        </row>
        <row r="855">
          <cell r="A855" t="str">
            <v>9312-071X</v>
          </cell>
          <cell r="B855" t="str">
            <v>Produkt</v>
          </cell>
          <cell r="C855" t="str">
            <v>KALAS Z | Bunda FACTOR | černá | W</v>
          </cell>
          <cell r="D855" t="str">
            <v>K1278</v>
          </cell>
          <cell r="E855">
            <v>469.63824</v>
          </cell>
          <cell r="F855" t="str">
            <v>AA-070</v>
          </cell>
          <cell r="G855" t="str">
            <v>KALAS Z</v>
          </cell>
          <cell r="H855" t="str">
            <v>L</v>
          </cell>
          <cell r="I855" t="str">
            <v>LS-12</v>
          </cell>
          <cell r="J855" t="str">
            <v/>
          </cell>
          <cell r="K855">
            <v>11</v>
          </cell>
          <cell r="L855" t="str">
            <v>61023090</v>
          </cell>
          <cell r="M855" t="b">
            <v>0</v>
          </cell>
        </row>
        <row r="856">
          <cell r="A856" t="str">
            <v>9332-001X</v>
          </cell>
          <cell r="B856" t="str">
            <v>Produkt</v>
          </cell>
          <cell r="C856" t="str">
            <v>TKS Kalhoty FACTOR | černé</v>
          </cell>
          <cell r="D856" t="str">
            <v>K1286</v>
          </cell>
          <cell r="E856">
            <v>294.48</v>
          </cell>
          <cell r="F856" t="str">
            <v>CC-030</v>
          </cell>
          <cell r="G856" t="str">
            <v>FACTOR</v>
          </cell>
          <cell r="H856" t="str">
            <v>M</v>
          </cell>
          <cell r="I856" t="str">
            <v>MS-62</v>
          </cell>
          <cell r="J856" t="str">
            <v/>
          </cell>
          <cell r="K856">
            <v>11</v>
          </cell>
          <cell r="L856" t="str">
            <v>61034300</v>
          </cell>
          <cell r="M856" t="b">
            <v>0</v>
          </cell>
        </row>
        <row r="857">
          <cell r="A857" t="str">
            <v>9332-051X</v>
          </cell>
          <cell r="B857" t="str">
            <v>Produkt</v>
          </cell>
          <cell r="C857" t="str">
            <v>LADY Kalhoty FACTOR | černé</v>
          </cell>
          <cell r="D857" t="str">
            <v>K1279</v>
          </cell>
          <cell r="E857">
            <v>346.34</v>
          </cell>
          <cell r="F857" t="str">
            <v>CC-030</v>
          </cell>
          <cell r="G857" t="str">
            <v>FACTOR</v>
          </cell>
          <cell r="H857" t="str">
            <v>L</v>
          </cell>
          <cell r="I857" t="str">
            <v>LS-62</v>
          </cell>
          <cell r="J857" t="str">
            <v/>
          </cell>
          <cell r="K857">
            <v>11</v>
          </cell>
          <cell r="L857" t="str">
            <v>61046300</v>
          </cell>
          <cell r="M857" t="b">
            <v>0</v>
          </cell>
        </row>
        <row r="858">
          <cell r="A858" t="str">
            <v>9501-352X</v>
          </cell>
          <cell r="B858" t="str">
            <v>Produkt</v>
          </cell>
          <cell r="C858" t="str">
            <v>OW T-Sport RD TOUR | MEN | 998 BLACK-WHITE</v>
          </cell>
          <cell r="D858" t="str">
            <v>Y1332</v>
          </cell>
          <cell r="E858">
            <v>236.19833</v>
          </cell>
          <cell r="F858" t="str">
            <v/>
          </cell>
          <cell r="G858" t="str">
            <v>ONEWAY</v>
          </cell>
          <cell r="H858" t="str">
            <v>M</v>
          </cell>
          <cell r="I858" t="str">
            <v/>
          </cell>
          <cell r="J858" t="str">
            <v/>
          </cell>
          <cell r="K858">
            <v>11</v>
          </cell>
          <cell r="L858" t="str">
            <v>61034300</v>
          </cell>
          <cell r="M858" t="b">
            <v>0</v>
          </cell>
        </row>
        <row r="859">
          <cell r="A859" t="str">
            <v>9501-353X</v>
          </cell>
          <cell r="B859" t="str">
            <v>Produkt</v>
          </cell>
          <cell r="C859" t="str">
            <v>OW T-Sport RD TOUR | MEN | 99 BLACK</v>
          </cell>
          <cell r="D859" t="str">
            <v>Y1332</v>
          </cell>
          <cell r="E859">
            <v>238.2175</v>
          </cell>
          <cell r="F859" t="str">
            <v/>
          </cell>
          <cell r="G859" t="str">
            <v>ONEWAY</v>
          </cell>
          <cell r="H859" t="str">
            <v>M</v>
          </cell>
          <cell r="I859" t="str">
            <v/>
          </cell>
          <cell r="J859" t="str">
            <v/>
          </cell>
          <cell r="K859">
            <v>11</v>
          </cell>
          <cell r="L859" t="str">
            <v>61034300</v>
          </cell>
          <cell r="M859" t="b">
            <v>0</v>
          </cell>
        </row>
        <row r="860">
          <cell r="A860" t="str">
            <v>9501-394X</v>
          </cell>
          <cell r="B860" t="str">
            <v>Produkt</v>
          </cell>
          <cell r="C860" t="str">
            <v>OW A-5 RD TOUR SHORT WO | WOMEN | 963 BLACK-PINK</v>
          </cell>
          <cell r="D860" t="str">
            <v>Y1338</v>
          </cell>
          <cell r="E860">
            <v>198.37214</v>
          </cell>
          <cell r="F860" t="str">
            <v/>
          </cell>
          <cell r="G860" t="str">
            <v>ONEWAY</v>
          </cell>
          <cell r="H860" t="str">
            <v>L</v>
          </cell>
          <cell r="I860" t="str">
            <v/>
          </cell>
          <cell r="J860" t="str">
            <v/>
          </cell>
          <cell r="K860">
            <v>11</v>
          </cell>
          <cell r="L860" t="str">
            <v>61046300</v>
          </cell>
          <cell r="M860" t="b">
            <v>0</v>
          </cell>
        </row>
        <row r="861">
          <cell r="A861" t="str">
            <v>9501-651X</v>
          </cell>
          <cell r="B861" t="str">
            <v>Produkt</v>
          </cell>
          <cell r="C861" t="str">
            <v>GRIP GRAB T-Sport ARCO-ELITE  černý | MEN</v>
          </cell>
          <cell r="D861" t="str">
            <v>K1941</v>
          </cell>
          <cell r="E861">
            <v>423.49889000000002</v>
          </cell>
          <cell r="F861" t="str">
            <v>CC-010</v>
          </cell>
          <cell r="G861" t="str">
            <v>GRIP GRAP</v>
          </cell>
          <cell r="H861" t="str">
            <v>M</v>
          </cell>
          <cell r="I861" t="str">
            <v/>
          </cell>
          <cell r="J861" t="str">
            <v>ZOOM X</v>
          </cell>
          <cell r="K861">
            <v>11</v>
          </cell>
          <cell r="L861" t="str">
            <v>61034300</v>
          </cell>
          <cell r="M861" t="b">
            <v>0</v>
          </cell>
        </row>
        <row r="862">
          <cell r="A862" t="str">
            <v>9501-652X</v>
          </cell>
          <cell r="B862" t="str">
            <v>Produkt</v>
          </cell>
          <cell r="C862" t="str">
            <v>GRIP GRAB T-Sport ARCO-ELITE  modrý | MEN</v>
          </cell>
          <cell r="D862" t="str">
            <v>K1941</v>
          </cell>
          <cell r="E862">
            <v>435.34832999999998</v>
          </cell>
          <cell r="F862" t="str">
            <v>CC-010</v>
          </cell>
          <cell r="G862" t="str">
            <v>GRIP GRAP</v>
          </cell>
          <cell r="H862" t="str">
            <v>M</v>
          </cell>
          <cell r="I862" t="str">
            <v/>
          </cell>
          <cell r="J862" t="str">
            <v>ZOOM X</v>
          </cell>
          <cell r="K862">
            <v>11</v>
          </cell>
          <cell r="L862" t="str">
            <v>61034300</v>
          </cell>
          <cell r="M862" t="b">
            <v>0</v>
          </cell>
        </row>
        <row r="863">
          <cell r="A863" t="str">
            <v>9501-661X</v>
          </cell>
          <cell r="B863" t="str">
            <v>Produkt</v>
          </cell>
          <cell r="C863" t="str">
            <v>GRIP GRAB T-Sport ARCO-PRO GOFFRATO černý| MEN</v>
          </cell>
          <cell r="D863" t="str">
            <v>K1450</v>
          </cell>
          <cell r="E863">
            <v>760.93</v>
          </cell>
          <cell r="F863" t="str">
            <v>CC-010</v>
          </cell>
          <cell r="G863" t="str">
            <v>GRIP GRAP</v>
          </cell>
          <cell r="H863" t="str">
            <v>M</v>
          </cell>
          <cell r="I863" t="str">
            <v/>
          </cell>
          <cell r="J863" t="str">
            <v>ENDURANCE 3D MEN</v>
          </cell>
          <cell r="K863">
            <v>11</v>
          </cell>
          <cell r="L863" t="str">
            <v>61034300</v>
          </cell>
          <cell r="M863" t="b">
            <v>0</v>
          </cell>
        </row>
        <row r="864">
          <cell r="A864" t="str">
            <v>9501-662X</v>
          </cell>
          <cell r="B864" t="str">
            <v>Produkt</v>
          </cell>
          <cell r="C864" t="str">
            <v>GRIP GRAB T-Sport ARCO-PRO GOFFRATO modrý | MEN</v>
          </cell>
          <cell r="D864" t="str">
            <v>K1450</v>
          </cell>
          <cell r="E864">
            <v>754.91750000000002</v>
          </cell>
          <cell r="F864" t="str">
            <v>CC-010</v>
          </cell>
          <cell r="G864" t="str">
            <v>GRIP GRAP</v>
          </cell>
          <cell r="H864" t="str">
            <v>M</v>
          </cell>
          <cell r="I864" t="str">
            <v/>
          </cell>
          <cell r="J864" t="str">
            <v>ENDURANCE 3D MEN</v>
          </cell>
          <cell r="K864">
            <v>11</v>
          </cell>
          <cell r="L864" t="str">
            <v>61034300</v>
          </cell>
          <cell r="M864" t="b">
            <v>0</v>
          </cell>
        </row>
        <row r="865">
          <cell r="A865" t="str">
            <v>9501-671X</v>
          </cell>
          <cell r="B865" t="str">
            <v>Produkt</v>
          </cell>
          <cell r="C865" t="str">
            <v>GRIP GRAB T-Sport ARCO-PRO W&amp;W RainMem černý | MEN</v>
          </cell>
          <cell r="D865" t="str">
            <v>K1521</v>
          </cell>
          <cell r="E865">
            <v>543.26499999999999</v>
          </cell>
          <cell r="F865" t="str">
            <v>CC-010</v>
          </cell>
          <cell r="G865" t="str">
            <v>GRIP GRAP</v>
          </cell>
          <cell r="H865" t="str">
            <v>M</v>
          </cell>
          <cell r="I865" t="str">
            <v/>
          </cell>
          <cell r="J865" t="str">
            <v>ZOOM X</v>
          </cell>
          <cell r="K865">
            <v>11</v>
          </cell>
          <cell r="L865" t="str">
            <v>61034300</v>
          </cell>
          <cell r="M865" t="b">
            <v>0</v>
          </cell>
        </row>
        <row r="866">
          <cell r="A866" t="str">
            <v>9501-681X</v>
          </cell>
          <cell r="B866" t="str">
            <v>Produkt</v>
          </cell>
          <cell r="C866" t="str">
            <v>G-G Dres kr. rukáv CLIMBERS černý|MEN</v>
          </cell>
          <cell r="D866" t="str">
            <v>K1671</v>
          </cell>
          <cell r="E866">
            <v>314.22667000000001</v>
          </cell>
          <cell r="F866" t="str">
            <v/>
          </cell>
          <cell r="G866" t="str">
            <v>GRIP GRAP</v>
          </cell>
          <cell r="H866" t="str">
            <v>M</v>
          </cell>
          <cell r="I866" t="str">
            <v/>
          </cell>
          <cell r="J866" t="str">
            <v/>
          </cell>
          <cell r="K866">
            <v>11</v>
          </cell>
          <cell r="L866" t="str">
            <v>61103091</v>
          </cell>
          <cell r="M866" t="b">
            <v>0</v>
          </cell>
        </row>
        <row r="867">
          <cell r="A867" t="str">
            <v>9501-682X</v>
          </cell>
          <cell r="B867" t="str">
            <v>Produkt</v>
          </cell>
          <cell r="C867" t="str">
            <v>G-G Dres kr. rukáv CLIMBERS červený|MEN</v>
          </cell>
          <cell r="D867" t="str">
            <v>K1671</v>
          </cell>
          <cell r="E867">
            <v>315.185</v>
          </cell>
          <cell r="F867" t="str">
            <v/>
          </cell>
          <cell r="G867" t="str">
            <v>GRIP GRAP</v>
          </cell>
          <cell r="H867" t="str">
            <v>M</v>
          </cell>
          <cell r="I867" t="str">
            <v/>
          </cell>
          <cell r="J867" t="str">
            <v/>
          </cell>
          <cell r="K867">
            <v>11</v>
          </cell>
          <cell r="L867" t="str">
            <v>61103091</v>
          </cell>
          <cell r="M867" t="b">
            <v>0</v>
          </cell>
        </row>
        <row r="868">
          <cell r="A868" t="str">
            <v>9501-683X</v>
          </cell>
          <cell r="B868" t="str">
            <v>Produkt</v>
          </cell>
          <cell r="C868" t="str">
            <v>G-G Dres kr. rukáv CLIMBERS navy|MEN</v>
          </cell>
          <cell r="D868" t="str">
            <v>K1671</v>
          </cell>
          <cell r="E868">
            <v>314.22000000000003</v>
          </cell>
          <cell r="F868" t="str">
            <v/>
          </cell>
          <cell r="G868" t="str">
            <v>GRIP GRAP</v>
          </cell>
          <cell r="H868" t="str">
            <v>M</v>
          </cell>
          <cell r="I868" t="str">
            <v/>
          </cell>
          <cell r="J868" t="str">
            <v/>
          </cell>
          <cell r="K868">
            <v>11</v>
          </cell>
          <cell r="L868" t="str">
            <v>61103091</v>
          </cell>
          <cell r="M868" t="b">
            <v>0</v>
          </cell>
        </row>
        <row r="869">
          <cell r="A869" t="str">
            <v>9501-691X</v>
          </cell>
          <cell r="B869" t="str">
            <v>Produkt</v>
          </cell>
          <cell r="C869" t="str">
            <v>G-G Dres kr. rukáv CLASSIC navy/bílý|MEN</v>
          </cell>
          <cell r="D869" t="str">
            <v>K0933</v>
          </cell>
          <cell r="E869">
            <v>246.06333000000001</v>
          </cell>
          <cell r="F869" t="str">
            <v/>
          </cell>
          <cell r="G869" t="str">
            <v>GRIP GRAP</v>
          </cell>
          <cell r="H869" t="str">
            <v>M</v>
          </cell>
          <cell r="I869" t="str">
            <v/>
          </cell>
          <cell r="J869" t="str">
            <v/>
          </cell>
          <cell r="K869">
            <v>11</v>
          </cell>
          <cell r="L869" t="str">
            <v>61103091</v>
          </cell>
          <cell r="M869" t="b">
            <v>0</v>
          </cell>
        </row>
        <row r="870">
          <cell r="A870" t="str">
            <v>9501-692X</v>
          </cell>
          <cell r="B870" t="str">
            <v>Produkt</v>
          </cell>
          <cell r="C870" t="str">
            <v>G-G Dres kr. rukáv CLASSIC černý/růžový|MEN</v>
          </cell>
          <cell r="D870" t="str">
            <v>K0933</v>
          </cell>
          <cell r="E870">
            <v>248.62</v>
          </cell>
          <cell r="F870" t="str">
            <v/>
          </cell>
          <cell r="G870" t="str">
            <v>GRIP GRAP</v>
          </cell>
          <cell r="H870" t="str">
            <v>M</v>
          </cell>
          <cell r="I870" t="str">
            <v/>
          </cell>
          <cell r="J870" t="str">
            <v/>
          </cell>
          <cell r="K870">
            <v>11</v>
          </cell>
          <cell r="L870" t="str">
            <v>61103091</v>
          </cell>
          <cell r="M870" t="b">
            <v>0</v>
          </cell>
        </row>
        <row r="871">
          <cell r="A871" t="str">
            <v>9501-693X</v>
          </cell>
          <cell r="B871" t="str">
            <v>Produkt</v>
          </cell>
          <cell r="C871" t="str">
            <v>G-G Dres kr. rukáv CLASSIC červený/černý|MEN</v>
          </cell>
          <cell r="D871" t="str">
            <v>K0933</v>
          </cell>
          <cell r="E871">
            <v>271.45999999999998</v>
          </cell>
          <cell r="F871" t="str">
            <v/>
          </cell>
          <cell r="G871" t="str">
            <v>GRIP GRAP</v>
          </cell>
          <cell r="H871" t="str">
            <v>M</v>
          </cell>
          <cell r="I871" t="str">
            <v/>
          </cell>
          <cell r="J871" t="str">
            <v/>
          </cell>
          <cell r="K871">
            <v>11</v>
          </cell>
          <cell r="L871" t="str">
            <v>61103091</v>
          </cell>
          <cell r="M871" t="b">
            <v>0</v>
          </cell>
        </row>
        <row r="872">
          <cell r="A872" t="str">
            <v>9501-701X</v>
          </cell>
          <cell r="B872" t="str">
            <v>Produkt</v>
          </cell>
          <cell r="C872" t="str">
            <v>G-G Dres kr. rukáv ClassicSlim bílý/černý|MEN</v>
          </cell>
          <cell r="D872" t="str">
            <v>K1218</v>
          </cell>
          <cell r="E872">
            <v>294.72000000000003</v>
          </cell>
          <cell r="F872" t="str">
            <v/>
          </cell>
          <cell r="G872" t="str">
            <v>GRIP GRAP</v>
          </cell>
          <cell r="H872" t="str">
            <v>M</v>
          </cell>
          <cell r="I872" t="str">
            <v/>
          </cell>
          <cell r="J872" t="str">
            <v/>
          </cell>
          <cell r="K872">
            <v>11</v>
          </cell>
          <cell r="L872" t="str">
            <v>61103091</v>
          </cell>
          <cell r="M872" t="b">
            <v>0</v>
          </cell>
        </row>
        <row r="873">
          <cell r="A873" t="str">
            <v>9501-702X</v>
          </cell>
          <cell r="B873" t="str">
            <v>Produkt</v>
          </cell>
          <cell r="C873" t="str">
            <v>G-G Dres kr. rukáv ClassicSlim navy/bílý|MEN</v>
          </cell>
          <cell r="D873" t="str">
            <v>K1218</v>
          </cell>
          <cell r="E873">
            <v>269.95443999999998</v>
          </cell>
          <cell r="F873" t="str">
            <v/>
          </cell>
          <cell r="G873" t="str">
            <v>GRIP GRAP</v>
          </cell>
          <cell r="H873" t="str">
            <v>M</v>
          </cell>
          <cell r="I873" t="str">
            <v/>
          </cell>
          <cell r="J873" t="str">
            <v/>
          </cell>
          <cell r="K873">
            <v>11</v>
          </cell>
          <cell r="L873" t="str">
            <v>61103091</v>
          </cell>
          <cell r="M873" t="b">
            <v>0</v>
          </cell>
        </row>
        <row r="874">
          <cell r="A874" t="str">
            <v>9501-703X</v>
          </cell>
          <cell r="B874" t="str">
            <v>Produkt</v>
          </cell>
          <cell r="C874" t="str">
            <v>G-G Dres kr. rukáv ClassicSlim modrý/navy|MEN</v>
          </cell>
          <cell r="D874" t="str">
            <v>K1218</v>
          </cell>
          <cell r="E874">
            <v>299.18570999999997</v>
          </cell>
          <cell r="F874" t="str">
            <v/>
          </cell>
          <cell r="G874" t="str">
            <v>GRIP GRAP</v>
          </cell>
          <cell r="H874" t="str">
            <v>M</v>
          </cell>
          <cell r="I874" t="str">
            <v/>
          </cell>
          <cell r="J874" t="str">
            <v/>
          </cell>
          <cell r="K874">
            <v>11</v>
          </cell>
          <cell r="L874" t="str">
            <v>61103091</v>
          </cell>
          <cell r="M874" t="b">
            <v>0</v>
          </cell>
        </row>
        <row r="875">
          <cell r="A875" t="str">
            <v>9501-704X</v>
          </cell>
          <cell r="B875" t="str">
            <v>Produkt</v>
          </cell>
          <cell r="C875" t="str">
            <v>G-G Dres kr. rukáv ClassicSlim červený/černý|MEN</v>
          </cell>
          <cell r="D875" t="str">
            <v>K1218</v>
          </cell>
          <cell r="E875">
            <v>299.57799999999997</v>
          </cell>
          <cell r="F875" t="str">
            <v/>
          </cell>
          <cell r="G875" t="str">
            <v>GRIP GRAP</v>
          </cell>
          <cell r="H875" t="str">
            <v>M</v>
          </cell>
          <cell r="I875" t="str">
            <v/>
          </cell>
          <cell r="J875" t="str">
            <v/>
          </cell>
          <cell r="K875">
            <v>11</v>
          </cell>
          <cell r="L875" t="str">
            <v>61103091</v>
          </cell>
          <cell r="M875" t="b">
            <v>0</v>
          </cell>
        </row>
        <row r="876">
          <cell r="A876" t="str">
            <v>9501-705X</v>
          </cell>
          <cell r="B876" t="str">
            <v>Produkt</v>
          </cell>
          <cell r="C876" t="str">
            <v>G-G Dres kr. rukáv ClassicSlim černý/růžový|MEN</v>
          </cell>
          <cell r="D876" t="str">
            <v>K1218</v>
          </cell>
          <cell r="E876">
            <v>276.73599999999999</v>
          </cell>
          <cell r="F876" t="str">
            <v/>
          </cell>
          <cell r="G876" t="str">
            <v>GRIP GRAP</v>
          </cell>
          <cell r="H876" t="str">
            <v>M</v>
          </cell>
          <cell r="I876" t="str">
            <v/>
          </cell>
          <cell r="J876" t="str">
            <v/>
          </cell>
          <cell r="K876">
            <v>11</v>
          </cell>
          <cell r="L876" t="str">
            <v>61103091</v>
          </cell>
          <cell r="M876" t="b">
            <v>0</v>
          </cell>
        </row>
        <row r="877">
          <cell r="A877" t="str">
            <v>9501-711X</v>
          </cell>
          <cell r="B877" t="str">
            <v>Produkt</v>
          </cell>
          <cell r="C877" t="str">
            <v>G-G Dres kr. rukáv ExplicitSlim mobrý/navy|MEN</v>
          </cell>
          <cell r="D877" t="str">
            <v>K1218</v>
          </cell>
          <cell r="E877">
            <v>287.68</v>
          </cell>
          <cell r="F877" t="str">
            <v/>
          </cell>
          <cell r="G877" t="str">
            <v>GRIP GRAP</v>
          </cell>
          <cell r="H877" t="str">
            <v>M</v>
          </cell>
          <cell r="I877" t="str">
            <v/>
          </cell>
          <cell r="J877" t="str">
            <v/>
          </cell>
          <cell r="K877">
            <v>11</v>
          </cell>
          <cell r="L877" t="str">
            <v>61103091</v>
          </cell>
          <cell r="M877" t="b">
            <v>0</v>
          </cell>
        </row>
        <row r="878">
          <cell r="A878" t="str">
            <v>9501-712X</v>
          </cell>
          <cell r="B878" t="str">
            <v>Produkt</v>
          </cell>
          <cell r="C878" t="str">
            <v>G-G Dres kr. rukáv ExplicitSlim růžový/navy|MEN</v>
          </cell>
          <cell r="D878" t="str">
            <v>K1218</v>
          </cell>
          <cell r="E878">
            <v>291.92</v>
          </cell>
          <cell r="F878" t="str">
            <v/>
          </cell>
          <cell r="G878" t="str">
            <v>GRIP GRAP</v>
          </cell>
          <cell r="H878" t="str">
            <v>M</v>
          </cell>
          <cell r="I878" t="str">
            <v/>
          </cell>
          <cell r="J878" t="str">
            <v/>
          </cell>
          <cell r="K878">
            <v>11</v>
          </cell>
          <cell r="L878" t="str">
            <v>61103091</v>
          </cell>
          <cell r="M878" t="b">
            <v>0</v>
          </cell>
        </row>
        <row r="879">
          <cell r="A879" t="str">
            <v>9501-713X</v>
          </cell>
          <cell r="B879" t="str">
            <v>Produkt</v>
          </cell>
          <cell r="C879" t="str">
            <v>G-G Dres kr. rukáv ExplicitSlim neon/šedý|MEN</v>
          </cell>
          <cell r="D879" t="str">
            <v>K1218</v>
          </cell>
          <cell r="E879">
            <v>298.88666999999998</v>
          </cell>
          <cell r="F879" t="str">
            <v/>
          </cell>
          <cell r="G879" t="str">
            <v>GRIP GRAP</v>
          </cell>
          <cell r="H879" t="str">
            <v>M</v>
          </cell>
          <cell r="I879" t="str">
            <v/>
          </cell>
          <cell r="J879" t="str">
            <v/>
          </cell>
          <cell r="K879">
            <v>11</v>
          </cell>
          <cell r="L879" t="str">
            <v>61103091</v>
          </cell>
          <cell r="M879" t="b">
            <v>0</v>
          </cell>
        </row>
        <row r="880">
          <cell r="A880" t="str">
            <v>9501-721X</v>
          </cell>
          <cell r="B880" t="str">
            <v>Produkt</v>
          </cell>
          <cell r="C880" t="str">
            <v>G-G Vesta Lightweight černá|MEN</v>
          </cell>
          <cell r="D880" t="str">
            <v>K1384</v>
          </cell>
          <cell r="E880">
            <v>315.21285999999998</v>
          </cell>
          <cell r="F880" t="str">
            <v/>
          </cell>
          <cell r="G880" t="str">
            <v>GRIP GRAP</v>
          </cell>
          <cell r="H880" t="str">
            <v>M</v>
          </cell>
          <cell r="I880" t="str">
            <v/>
          </cell>
          <cell r="J880" t="str">
            <v/>
          </cell>
          <cell r="K880">
            <v>11</v>
          </cell>
          <cell r="L880" t="str">
            <v>61013090</v>
          </cell>
          <cell r="M880" t="b">
            <v>0</v>
          </cell>
        </row>
        <row r="881">
          <cell r="A881" t="str">
            <v>9501-722X</v>
          </cell>
          <cell r="B881" t="str">
            <v>Produkt</v>
          </cell>
          <cell r="C881" t="str">
            <v>G-G Vesta Lightweight červená|MEN</v>
          </cell>
          <cell r="D881" t="str">
            <v>K1384</v>
          </cell>
          <cell r="E881">
            <v>309.42599999999999</v>
          </cell>
          <cell r="F881" t="str">
            <v/>
          </cell>
          <cell r="G881" t="str">
            <v>GRIP GRAP</v>
          </cell>
          <cell r="H881" t="str">
            <v>M</v>
          </cell>
          <cell r="I881" t="str">
            <v/>
          </cell>
          <cell r="J881" t="str">
            <v/>
          </cell>
          <cell r="K881">
            <v>11</v>
          </cell>
          <cell r="L881" t="str">
            <v>61013090</v>
          </cell>
          <cell r="M881" t="b">
            <v>0</v>
          </cell>
        </row>
        <row r="882">
          <cell r="A882" t="str">
            <v>9501-723X</v>
          </cell>
          <cell r="B882" t="str">
            <v>Produkt</v>
          </cell>
          <cell r="C882" t="str">
            <v>G-G Vesta Lightweight neon|MEN</v>
          </cell>
          <cell r="D882" t="str">
            <v>K1384</v>
          </cell>
          <cell r="E882">
            <v>320.07799999999997</v>
          </cell>
          <cell r="F882" t="str">
            <v/>
          </cell>
          <cell r="G882" t="str">
            <v>GRIP GRAP</v>
          </cell>
          <cell r="H882" t="str">
            <v>M</v>
          </cell>
          <cell r="I882" t="str">
            <v/>
          </cell>
          <cell r="J882" t="str">
            <v/>
          </cell>
          <cell r="K882">
            <v>11</v>
          </cell>
          <cell r="L882" t="str">
            <v>61013090</v>
          </cell>
          <cell r="M882" t="b">
            <v>0</v>
          </cell>
        </row>
        <row r="883">
          <cell r="A883" t="str">
            <v>9501-724X</v>
          </cell>
          <cell r="B883" t="str">
            <v>Produkt</v>
          </cell>
          <cell r="C883" t="str">
            <v>G-G Vesta Lightweight navy|MEN</v>
          </cell>
          <cell r="D883" t="str">
            <v>K1384</v>
          </cell>
          <cell r="E883">
            <v>308.29714000000001</v>
          </cell>
          <cell r="F883" t="str">
            <v/>
          </cell>
          <cell r="G883" t="str">
            <v>GRIP GRAP</v>
          </cell>
          <cell r="H883" t="str">
            <v>M</v>
          </cell>
          <cell r="I883" t="str">
            <v/>
          </cell>
          <cell r="J883" t="str">
            <v/>
          </cell>
          <cell r="K883">
            <v>11</v>
          </cell>
          <cell r="L883" t="str">
            <v>61013090</v>
          </cell>
          <cell r="M883" t="b">
            <v>0</v>
          </cell>
        </row>
        <row r="884">
          <cell r="A884" t="str">
            <v>9501-731X</v>
          </cell>
          <cell r="B884" t="str">
            <v>Produkt</v>
          </cell>
          <cell r="C884" t="str">
            <v>G-G Dres kr. rukáv SignatureSlim černý|MEN</v>
          </cell>
          <cell r="D884" t="str">
            <v>K1467</v>
          </cell>
          <cell r="E884">
            <v>340.31571000000002</v>
          </cell>
          <cell r="F884" t="str">
            <v/>
          </cell>
          <cell r="G884" t="str">
            <v>GRIP GRAP</v>
          </cell>
          <cell r="H884" t="str">
            <v>M</v>
          </cell>
          <cell r="I884" t="str">
            <v/>
          </cell>
          <cell r="J884" t="str">
            <v/>
          </cell>
          <cell r="K884">
            <v>11</v>
          </cell>
          <cell r="L884" t="str">
            <v>61103091</v>
          </cell>
          <cell r="M884" t="b">
            <v>0</v>
          </cell>
        </row>
        <row r="885">
          <cell r="A885" t="str">
            <v>9501-732X</v>
          </cell>
          <cell r="B885" t="str">
            <v>Produkt</v>
          </cell>
          <cell r="C885" t="str">
            <v>G-G Dres kr. rukáv SignatureSlim červený|MEN</v>
          </cell>
          <cell r="D885" t="str">
            <v>K1467</v>
          </cell>
          <cell r="E885">
            <v>336.42399999999998</v>
          </cell>
          <cell r="F885" t="str">
            <v/>
          </cell>
          <cell r="G885" t="str">
            <v>GRIP GRAP</v>
          </cell>
          <cell r="H885" t="str">
            <v>M</v>
          </cell>
          <cell r="I885" t="str">
            <v/>
          </cell>
          <cell r="J885" t="str">
            <v/>
          </cell>
          <cell r="K885">
            <v>11</v>
          </cell>
          <cell r="L885" t="str">
            <v>61103091</v>
          </cell>
          <cell r="M885" t="b">
            <v>0</v>
          </cell>
        </row>
        <row r="886">
          <cell r="A886" t="str">
            <v>9501-733X</v>
          </cell>
          <cell r="B886" t="str">
            <v>Produkt</v>
          </cell>
          <cell r="C886" t="str">
            <v>G-G Dres kr. rukáv SignatureSlim neon|MEN</v>
          </cell>
          <cell r="D886" t="str">
            <v>K1467</v>
          </cell>
          <cell r="E886">
            <v>359.06200000000001</v>
          </cell>
          <cell r="F886" t="str">
            <v/>
          </cell>
          <cell r="G886" t="str">
            <v>GRIP GRAP</v>
          </cell>
          <cell r="H886" t="str">
            <v>M</v>
          </cell>
          <cell r="I886" t="str">
            <v/>
          </cell>
          <cell r="J886" t="str">
            <v/>
          </cell>
          <cell r="K886">
            <v>11</v>
          </cell>
          <cell r="L886" t="str">
            <v>61103091</v>
          </cell>
          <cell r="M886" t="b">
            <v>0</v>
          </cell>
        </row>
        <row r="887">
          <cell r="A887" t="str">
            <v>9501-734X</v>
          </cell>
          <cell r="B887" t="str">
            <v>Produkt</v>
          </cell>
          <cell r="C887" t="str">
            <v>G-G Dres kr. rukáv SignatureSlim navy|MEN</v>
          </cell>
          <cell r="D887" t="str">
            <v>K1467</v>
          </cell>
          <cell r="E887">
            <v>334.99286000000001</v>
          </cell>
          <cell r="F887" t="str">
            <v/>
          </cell>
          <cell r="G887" t="str">
            <v>GRIP GRAP</v>
          </cell>
          <cell r="H887" t="str">
            <v>M</v>
          </cell>
          <cell r="I887" t="str">
            <v/>
          </cell>
          <cell r="J887" t="str">
            <v/>
          </cell>
          <cell r="K887">
            <v>11</v>
          </cell>
          <cell r="L887" t="str">
            <v>61103091</v>
          </cell>
          <cell r="M887" t="b">
            <v>0</v>
          </cell>
        </row>
        <row r="888">
          <cell r="A888" t="str">
            <v>9501-741X</v>
          </cell>
          <cell r="B888" t="str">
            <v>Produkt</v>
          </cell>
          <cell r="C888" t="str">
            <v>G-G Dres kr. rukáv CLIMBERS Z1 černý |MEN</v>
          </cell>
          <cell r="D888" t="str">
            <v>K1671</v>
          </cell>
          <cell r="E888">
            <v>290.29000000000002</v>
          </cell>
          <cell r="F888" t="str">
            <v/>
          </cell>
          <cell r="G888" t="str">
            <v>GRIP GRAP</v>
          </cell>
          <cell r="H888" t="str">
            <v>M</v>
          </cell>
          <cell r="I888" t="str">
            <v/>
          </cell>
          <cell r="J888" t="str">
            <v/>
          </cell>
          <cell r="K888">
            <v>11</v>
          </cell>
          <cell r="L888" t="str">
            <v>61103091</v>
          </cell>
          <cell r="M888" t="b">
            <v>0</v>
          </cell>
        </row>
        <row r="889">
          <cell r="A889" t="str">
            <v>9501-742X</v>
          </cell>
          <cell r="B889" t="str">
            <v>Produkt</v>
          </cell>
          <cell r="C889" t="str">
            <v>G-G Dres kr. rukáv CLIMBERS Z1 bílý |MEN</v>
          </cell>
          <cell r="D889" t="str">
            <v>K1671</v>
          </cell>
          <cell r="E889">
            <v>289.12</v>
          </cell>
          <cell r="F889" t="str">
            <v/>
          </cell>
          <cell r="G889" t="str">
            <v>GRIP GRAP</v>
          </cell>
          <cell r="H889" t="str">
            <v>M</v>
          </cell>
          <cell r="I889" t="str">
            <v/>
          </cell>
          <cell r="J889" t="str">
            <v/>
          </cell>
          <cell r="K889">
            <v>11</v>
          </cell>
          <cell r="L889" t="str">
            <v>61103091</v>
          </cell>
          <cell r="M889" t="b">
            <v>0</v>
          </cell>
        </row>
        <row r="890">
          <cell r="A890" t="str">
            <v>9501-743X</v>
          </cell>
          <cell r="B890" t="str">
            <v>Produkt</v>
          </cell>
          <cell r="C890" t="str">
            <v>G-G Dres kr. rukáv CLIMBERS Z1 navy|MEN</v>
          </cell>
          <cell r="D890" t="str">
            <v>K1671</v>
          </cell>
          <cell r="E890">
            <v>292.68</v>
          </cell>
          <cell r="F890" t="str">
            <v/>
          </cell>
          <cell r="G890" t="str">
            <v>GRIP GRAP</v>
          </cell>
          <cell r="H890" t="str">
            <v>M</v>
          </cell>
          <cell r="I890" t="str">
            <v/>
          </cell>
          <cell r="J890" t="str">
            <v/>
          </cell>
          <cell r="K890">
            <v>11</v>
          </cell>
          <cell r="L890" t="str">
            <v>61103091</v>
          </cell>
          <cell r="M890" t="b">
            <v>0</v>
          </cell>
        </row>
        <row r="891">
          <cell r="A891" t="str">
            <v>9501-744X</v>
          </cell>
          <cell r="B891" t="str">
            <v>Produkt</v>
          </cell>
          <cell r="C891" t="str">
            <v>G-G Dres kr. rukáv CLIMBERS Z1 zelený |MEN</v>
          </cell>
          <cell r="D891" t="str">
            <v>K1671</v>
          </cell>
          <cell r="E891">
            <v>295.78500000000003</v>
          </cell>
          <cell r="F891" t="str">
            <v/>
          </cell>
          <cell r="G891" t="str">
            <v>GRIP GRAP</v>
          </cell>
          <cell r="H891" t="str">
            <v>M</v>
          </cell>
          <cell r="I891" t="str">
            <v/>
          </cell>
          <cell r="J891" t="str">
            <v/>
          </cell>
          <cell r="K891">
            <v>11</v>
          </cell>
          <cell r="L891" t="str">
            <v>61103091</v>
          </cell>
          <cell r="M891" t="b">
            <v>0</v>
          </cell>
        </row>
        <row r="892">
          <cell r="A892" t="str">
            <v>9501-745X</v>
          </cell>
          <cell r="B892" t="str">
            <v>Produkt</v>
          </cell>
          <cell r="C892" t="str">
            <v>G-G Dres kr. rukáv CLIMBERS Z1 burgundy |MEN</v>
          </cell>
          <cell r="D892" t="str">
            <v>K1671</v>
          </cell>
          <cell r="E892">
            <v>300.52999999999997</v>
          </cell>
          <cell r="F892" t="str">
            <v/>
          </cell>
          <cell r="G892" t="str">
            <v>GRIP GRAP</v>
          </cell>
          <cell r="H892" t="str">
            <v>M</v>
          </cell>
          <cell r="I892" t="str">
            <v/>
          </cell>
          <cell r="J892" t="str">
            <v/>
          </cell>
          <cell r="K892">
            <v>11</v>
          </cell>
          <cell r="L892" t="str">
            <v>61103091</v>
          </cell>
          <cell r="M892" t="b">
            <v>0</v>
          </cell>
        </row>
        <row r="893">
          <cell r="A893" t="str">
            <v>9501-751X</v>
          </cell>
          <cell r="B893" t="str">
            <v>Produkt</v>
          </cell>
          <cell r="C893" t="str">
            <v>G-G Dres kr. rukáv GRAVEL Z1 černý |MEN</v>
          </cell>
          <cell r="D893" t="str">
            <v>K0933</v>
          </cell>
          <cell r="E893">
            <v>206.15333000000001</v>
          </cell>
          <cell r="F893" t="str">
            <v/>
          </cell>
          <cell r="G893" t="str">
            <v>GRIP GRAP</v>
          </cell>
          <cell r="H893" t="str">
            <v>M</v>
          </cell>
          <cell r="I893" t="str">
            <v/>
          </cell>
          <cell r="J893" t="str">
            <v/>
          </cell>
          <cell r="K893">
            <v>11</v>
          </cell>
          <cell r="L893" t="str">
            <v>61103091</v>
          </cell>
          <cell r="M893" t="b">
            <v>0</v>
          </cell>
        </row>
        <row r="894">
          <cell r="A894" t="str">
            <v>9501-752X</v>
          </cell>
          <cell r="B894" t="str">
            <v>Produkt</v>
          </cell>
          <cell r="C894" t="str">
            <v>G-G Dres kr. rukáv GRAVEL Z1 šedý |MEN</v>
          </cell>
          <cell r="D894" t="str">
            <v>K0933</v>
          </cell>
          <cell r="E894">
            <v>215.01</v>
          </cell>
          <cell r="F894" t="str">
            <v/>
          </cell>
          <cell r="G894" t="str">
            <v>GRIP GRAP</v>
          </cell>
          <cell r="H894" t="str">
            <v>M</v>
          </cell>
          <cell r="I894" t="str">
            <v/>
          </cell>
          <cell r="J894" t="str">
            <v/>
          </cell>
          <cell r="K894">
            <v>11</v>
          </cell>
          <cell r="L894" t="str">
            <v>61103091</v>
          </cell>
          <cell r="M894" t="b">
            <v>0</v>
          </cell>
        </row>
        <row r="895">
          <cell r="A895" t="str">
            <v>9501-761X</v>
          </cell>
          <cell r="B895" t="str">
            <v>Produkt</v>
          </cell>
          <cell r="C895" t="str">
            <v>G-G Dres kr. rukáv ClassicSlim Z1 černý|MEN</v>
          </cell>
          <cell r="D895" t="str">
            <v>K1218</v>
          </cell>
          <cell r="E895">
            <v>233.57</v>
          </cell>
          <cell r="F895" t="str">
            <v/>
          </cell>
          <cell r="G895" t="str">
            <v>GRIP GRAP</v>
          </cell>
          <cell r="H895" t="str">
            <v>M</v>
          </cell>
          <cell r="I895" t="str">
            <v/>
          </cell>
          <cell r="J895" t="str">
            <v/>
          </cell>
          <cell r="K895">
            <v>11</v>
          </cell>
          <cell r="L895" t="str">
            <v>61103091</v>
          </cell>
          <cell r="M895" t="b">
            <v>0</v>
          </cell>
        </row>
        <row r="896">
          <cell r="A896" t="str">
            <v>9501-762X</v>
          </cell>
          <cell r="B896" t="str">
            <v>Produkt</v>
          </cell>
          <cell r="C896" t="str">
            <v>G-G Dres kr. rukáv ClassicSlim Z1 zelený |MEN</v>
          </cell>
          <cell r="D896" t="str">
            <v>K1218</v>
          </cell>
          <cell r="E896">
            <v>248.75749999999999</v>
          </cell>
          <cell r="F896" t="str">
            <v/>
          </cell>
          <cell r="G896" t="str">
            <v>GRIP GRAP</v>
          </cell>
          <cell r="H896" t="str">
            <v>M</v>
          </cell>
          <cell r="I896" t="str">
            <v/>
          </cell>
          <cell r="J896" t="str">
            <v/>
          </cell>
          <cell r="K896">
            <v>11</v>
          </cell>
          <cell r="L896" t="str">
            <v>61103091</v>
          </cell>
          <cell r="M896" t="b">
            <v>0</v>
          </cell>
        </row>
        <row r="897">
          <cell r="A897" t="str">
            <v>9501-763X</v>
          </cell>
          <cell r="B897" t="str">
            <v>Produkt</v>
          </cell>
          <cell r="C897" t="str">
            <v>G-G Dres kr. rukáv ClassicSlim Z1 červený |MEN</v>
          </cell>
          <cell r="D897" t="str">
            <v>K1218</v>
          </cell>
          <cell r="E897">
            <v>250.8125</v>
          </cell>
          <cell r="F897" t="str">
            <v/>
          </cell>
          <cell r="G897" t="str">
            <v>GRIP GRAP</v>
          </cell>
          <cell r="H897" t="str">
            <v>M</v>
          </cell>
          <cell r="I897" t="str">
            <v/>
          </cell>
          <cell r="J897" t="str">
            <v/>
          </cell>
          <cell r="K897">
            <v>11</v>
          </cell>
          <cell r="L897" t="str">
            <v>61103091</v>
          </cell>
          <cell r="M897" t="b">
            <v>0</v>
          </cell>
        </row>
        <row r="898">
          <cell r="A898" t="str">
            <v>9501-764X</v>
          </cell>
          <cell r="B898" t="str">
            <v>Produkt</v>
          </cell>
          <cell r="C898" t="str">
            <v>G-G Dres kr. rukáv ClassicSlim Z1 modrý/bílý |MEN</v>
          </cell>
          <cell r="D898" t="str">
            <v>K1218</v>
          </cell>
          <cell r="E898">
            <v>265.3125</v>
          </cell>
          <cell r="F898" t="str">
            <v/>
          </cell>
          <cell r="G898" t="str">
            <v>GRIP GRAP</v>
          </cell>
          <cell r="H898" t="str">
            <v>M</v>
          </cell>
          <cell r="I898" t="str">
            <v/>
          </cell>
          <cell r="J898" t="str">
            <v/>
          </cell>
          <cell r="K898">
            <v>11</v>
          </cell>
          <cell r="L898" t="str">
            <v>61103091</v>
          </cell>
          <cell r="M898" t="b">
            <v>0</v>
          </cell>
        </row>
        <row r="899">
          <cell r="A899" t="str">
            <v>9501-765X</v>
          </cell>
          <cell r="B899" t="str">
            <v>Produkt</v>
          </cell>
          <cell r="C899" t="str">
            <v>G-G Dres kr. rukáv ClassicSlim Z1 bežový |MEN</v>
          </cell>
          <cell r="D899" t="str">
            <v>K1218</v>
          </cell>
          <cell r="E899">
            <v>268.21499999999997</v>
          </cell>
          <cell r="F899" t="str">
            <v/>
          </cell>
          <cell r="G899" t="str">
            <v>GRIP GRAP</v>
          </cell>
          <cell r="H899" t="str">
            <v>M</v>
          </cell>
          <cell r="I899" t="str">
            <v/>
          </cell>
          <cell r="J899" t="str">
            <v/>
          </cell>
          <cell r="K899">
            <v>11</v>
          </cell>
          <cell r="L899" t="str">
            <v>61103091</v>
          </cell>
          <cell r="M899" t="b">
            <v>0</v>
          </cell>
        </row>
        <row r="900">
          <cell r="A900" t="str">
            <v>9501-771X</v>
          </cell>
          <cell r="B900" t="str">
            <v>Produkt</v>
          </cell>
          <cell r="C900" t="str">
            <v>G-G Dres kr. rukáv SignatureSlim Z1 černý |MEN</v>
          </cell>
          <cell r="D900" t="str">
            <v>K1218</v>
          </cell>
          <cell r="E900">
            <v>293.05667</v>
          </cell>
          <cell r="F900" t="str">
            <v/>
          </cell>
          <cell r="G900" t="str">
            <v>GRIP GRAP</v>
          </cell>
          <cell r="H900" t="str">
            <v>M</v>
          </cell>
          <cell r="I900" t="str">
            <v/>
          </cell>
          <cell r="J900" t="str">
            <v/>
          </cell>
          <cell r="K900">
            <v>11</v>
          </cell>
          <cell r="L900" t="str">
            <v>61103091</v>
          </cell>
          <cell r="M900" t="b">
            <v>0</v>
          </cell>
        </row>
        <row r="901">
          <cell r="A901" t="str">
            <v>9501-772X</v>
          </cell>
          <cell r="B901" t="str">
            <v>Produkt</v>
          </cell>
          <cell r="C901" t="str">
            <v>G-G Dres kr. rukáv SignatureSlim Z1 bílý |MEN</v>
          </cell>
          <cell r="D901" t="str">
            <v>K1218</v>
          </cell>
          <cell r="E901">
            <v>293.13</v>
          </cell>
          <cell r="F901" t="str">
            <v/>
          </cell>
          <cell r="G901" t="str">
            <v>GRIP GRAP</v>
          </cell>
          <cell r="H901" t="str">
            <v>M</v>
          </cell>
          <cell r="I901" t="str">
            <v/>
          </cell>
          <cell r="J901" t="str">
            <v/>
          </cell>
          <cell r="K901">
            <v>11</v>
          </cell>
          <cell r="L901" t="str">
            <v>61103091</v>
          </cell>
          <cell r="M901" t="b">
            <v>0</v>
          </cell>
        </row>
        <row r="902">
          <cell r="A902" t="str">
            <v>9501-773X</v>
          </cell>
          <cell r="B902" t="str">
            <v>Produkt</v>
          </cell>
          <cell r="C902" t="str">
            <v>G-G Dres kr. rukáv SignatureSlim Z1 zelený |MEN</v>
          </cell>
          <cell r="D902" t="str">
            <v>K1218</v>
          </cell>
          <cell r="E902">
            <v>293.09500000000003</v>
          </cell>
          <cell r="F902" t="str">
            <v/>
          </cell>
          <cell r="G902" t="str">
            <v>GRIP GRAP</v>
          </cell>
          <cell r="H902" t="str">
            <v>M</v>
          </cell>
          <cell r="I902" t="str">
            <v/>
          </cell>
          <cell r="J902" t="str">
            <v/>
          </cell>
          <cell r="K902">
            <v>11</v>
          </cell>
          <cell r="L902" t="str">
            <v>61103091</v>
          </cell>
          <cell r="M902" t="b">
            <v>0</v>
          </cell>
        </row>
        <row r="903">
          <cell r="A903" t="str">
            <v>9501-774X</v>
          </cell>
          <cell r="B903" t="str">
            <v>Produkt</v>
          </cell>
          <cell r="C903" t="str">
            <v>G-G Dres kr. rukáv SignatureSlim Z1 navy|MEN</v>
          </cell>
          <cell r="D903" t="str">
            <v>K1218</v>
          </cell>
          <cell r="E903">
            <v>313.42250000000001</v>
          </cell>
          <cell r="F903" t="str">
            <v/>
          </cell>
          <cell r="G903" t="str">
            <v>GRIP GRAP</v>
          </cell>
          <cell r="H903" t="str">
            <v>M</v>
          </cell>
          <cell r="I903" t="str">
            <v/>
          </cell>
          <cell r="J903" t="str">
            <v/>
          </cell>
          <cell r="K903">
            <v>11</v>
          </cell>
          <cell r="L903" t="str">
            <v>61103091</v>
          </cell>
          <cell r="M903" t="b">
            <v>0</v>
          </cell>
        </row>
        <row r="904">
          <cell r="A904" t="str">
            <v>9501-775X</v>
          </cell>
          <cell r="B904" t="str">
            <v>Produkt</v>
          </cell>
          <cell r="C904" t="str">
            <v>G-G Dres kr. rukáv SignatureSlim Z1 červený |MEN</v>
          </cell>
          <cell r="D904" t="str">
            <v>K1218</v>
          </cell>
          <cell r="E904">
            <v>293.09500000000003</v>
          </cell>
          <cell r="F904" t="str">
            <v/>
          </cell>
          <cell r="G904" t="str">
            <v>GRIP GRAP</v>
          </cell>
          <cell r="H904" t="str">
            <v>M</v>
          </cell>
          <cell r="I904" t="str">
            <v/>
          </cell>
          <cell r="J904" t="str">
            <v/>
          </cell>
          <cell r="K904">
            <v>11</v>
          </cell>
          <cell r="L904" t="str">
            <v>61103091</v>
          </cell>
          <cell r="M904" t="b">
            <v>0</v>
          </cell>
        </row>
        <row r="905">
          <cell r="A905" t="str">
            <v>9501-776X</v>
          </cell>
          <cell r="B905" t="str">
            <v>Produkt</v>
          </cell>
          <cell r="C905" t="str">
            <v>G-G Dres kr. rukáv SignatureSlim Z1 béžový |MEN</v>
          </cell>
          <cell r="D905" t="str">
            <v>K1218</v>
          </cell>
          <cell r="E905">
            <v>291.20999999999998</v>
          </cell>
          <cell r="F905" t="str">
            <v/>
          </cell>
          <cell r="G905" t="str">
            <v>GRIP GRAP</v>
          </cell>
          <cell r="H905" t="str">
            <v>M</v>
          </cell>
          <cell r="I905" t="str">
            <v/>
          </cell>
          <cell r="J905" t="str">
            <v/>
          </cell>
          <cell r="K905">
            <v>11</v>
          </cell>
          <cell r="L905" t="str">
            <v>61103091</v>
          </cell>
          <cell r="M905" t="b">
            <v>0</v>
          </cell>
        </row>
        <row r="906">
          <cell r="A906" t="str">
            <v>9501-777X</v>
          </cell>
          <cell r="B906" t="str">
            <v>Produkt</v>
          </cell>
          <cell r="C906" t="str">
            <v>G-G Dres kr. rukáv SignatureSlim Z1 oranžový |MEN</v>
          </cell>
          <cell r="D906" t="str">
            <v>K1218</v>
          </cell>
          <cell r="E906">
            <v>275.14</v>
          </cell>
          <cell r="F906" t="str">
            <v/>
          </cell>
          <cell r="G906" t="str">
            <v>GRIP GRAP</v>
          </cell>
          <cell r="H906" t="str">
            <v>M</v>
          </cell>
          <cell r="I906" t="str">
            <v/>
          </cell>
          <cell r="J906" t="str">
            <v/>
          </cell>
          <cell r="K906">
            <v>11</v>
          </cell>
          <cell r="L906" t="str">
            <v>61103091</v>
          </cell>
          <cell r="M906" t="b">
            <v>0</v>
          </cell>
        </row>
        <row r="907">
          <cell r="A907" t="str">
            <v>9501-778X</v>
          </cell>
          <cell r="B907" t="str">
            <v>Produkt</v>
          </cell>
          <cell r="C907" t="str">
            <v>G-G Dres kr. rukáv SignatureSlim Z1 neon |MEN</v>
          </cell>
          <cell r="D907" t="str">
            <v>K1218</v>
          </cell>
          <cell r="E907">
            <v>311.61</v>
          </cell>
          <cell r="F907" t="str">
            <v/>
          </cell>
          <cell r="G907" t="str">
            <v>GRIP GRAP</v>
          </cell>
          <cell r="H907" t="str">
            <v>M</v>
          </cell>
          <cell r="I907" t="str">
            <v/>
          </cell>
          <cell r="J907" t="str">
            <v/>
          </cell>
          <cell r="K907">
            <v>11</v>
          </cell>
          <cell r="L907" t="str">
            <v>61103091</v>
          </cell>
          <cell r="M907" t="b">
            <v>0</v>
          </cell>
        </row>
        <row r="908">
          <cell r="A908" t="str">
            <v>9501-781X</v>
          </cell>
          <cell r="B908" t="str">
            <v>Produkt</v>
          </cell>
          <cell r="C908" t="str">
            <v>G-G T-Sport Endurance Z1 černý| MEN</v>
          </cell>
          <cell r="D908" t="str">
            <v>K2134</v>
          </cell>
          <cell r="E908">
            <v>0</v>
          </cell>
          <cell r="F908" t="str">
            <v/>
          </cell>
          <cell r="G908" t="str">
            <v>GRIP GRAP</v>
          </cell>
          <cell r="H908" t="str">
            <v>M</v>
          </cell>
          <cell r="I908" t="str">
            <v/>
          </cell>
          <cell r="J908" t="str">
            <v>ENDURANCE 3D MEN</v>
          </cell>
          <cell r="K908">
            <v>11</v>
          </cell>
          <cell r="L908" t="str">
            <v>61034300</v>
          </cell>
          <cell r="M908" t="b">
            <v>0</v>
          </cell>
        </row>
        <row r="909">
          <cell r="A909" t="str">
            <v>9501-782X</v>
          </cell>
          <cell r="B909" t="str">
            <v>Produkt</v>
          </cell>
          <cell r="C909" t="str">
            <v>G-G T-Sport Endurance Z1 modrý| MEN</v>
          </cell>
          <cell r="D909" t="str">
            <v>K2134</v>
          </cell>
          <cell r="E909">
            <v>0</v>
          </cell>
          <cell r="F909" t="str">
            <v/>
          </cell>
          <cell r="G909" t="str">
            <v>GRIP GRAP</v>
          </cell>
          <cell r="H909" t="str">
            <v>M</v>
          </cell>
          <cell r="I909" t="str">
            <v/>
          </cell>
          <cell r="J909" t="str">
            <v>ENDURANCE 3D MEN</v>
          </cell>
          <cell r="K909">
            <v>11</v>
          </cell>
          <cell r="L909" t="str">
            <v>61034300</v>
          </cell>
          <cell r="M909" t="b">
            <v>0</v>
          </cell>
        </row>
        <row r="910">
          <cell r="A910" t="str">
            <v>9501-791X</v>
          </cell>
          <cell r="B910" t="str">
            <v>Produkt</v>
          </cell>
          <cell r="C910" t="str">
            <v>G-G T-Sport Racing Z1 černý| MEN</v>
          </cell>
          <cell r="D910" t="str">
            <v>K2135</v>
          </cell>
          <cell r="E910">
            <v>0</v>
          </cell>
          <cell r="F910" t="str">
            <v/>
          </cell>
          <cell r="G910" t="str">
            <v>GRIP GRAP</v>
          </cell>
          <cell r="H910" t="str">
            <v>M</v>
          </cell>
          <cell r="I910" t="str">
            <v/>
          </cell>
          <cell r="J910" t="str">
            <v>ZOOM X</v>
          </cell>
          <cell r="K910">
            <v>11</v>
          </cell>
          <cell r="L910" t="str">
            <v>61034300</v>
          </cell>
          <cell r="M910" t="b">
            <v>0</v>
          </cell>
        </row>
        <row r="911">
          <cell r="A911" t="str">
            <v>9501-792X</v>
          </cell>
          <cell r="B911" t="str">
            <v>Produkt</v>
          </cell>
          <cell r="C911" t="str">
            <v>G-G T-Sport Racing Z1 modrý| MEN</v>
          </cell>
          <cell r="D911" t="str">
            <v>K2135</v>
          </cell>
          <cell r="E911">
            <v>0</v>
          </cell>
          <cell r="F911" t="str">
            <v/>
          </cell>
          <cell r="G911" t="str">
            <v>GRIP GRAP</v>
          </cell>
          <cell r="H911" t="str">
            <v>M</v>
          </cell>
          <cell r="I911" t="str">
            <v/>
          </cell>
          <cell r="J911" t="str">
            <v>ZOOM X</v>
          </cell>
          <cell r="K911">
            <v>11</v>
          </cell>
          <cell r="L911" t="str">
            <v>61034300</v>
          </cell>
          <cell r="M911" t="b">
            <v>0</v>
          </cell>
        </row>
        <row r="912">
          <cell r="A912" t="str">
            <v>9501-801X</v>
          </cell>
          <cell r="B912" t="str">
            <v>Produkt</v>
          </cell>
          <cell r="C912" t="str">
            <v>G-G Šortky Baggie Z1 černé | MEN</v>
          </cell>
          <cell r="D912" t="str">
            <v>K1703</v>
          </cell>
          <cell r="E912">
            <v>359.17</v>
          </cell>
          <cell r="F912" t="str">
            <v/>
          </cell>
          <cell r="G912" t="str">
            <v>GRIP GRAP</v>
          </cell>
          <cell r="H912" t="str">
            <v>M</v>
          </cell>
          <cell r="I912" t="str">
            <v/>
          </cell>
          <cell r="J912" t="str">
            <v/>
          </cell>
          <cell r="K912">
            <v>11</v>
          </cell>
          <cell r="L912" t="str">
            <v>61034300</v>
          </cell>
          <cell r="M912" t="b">
            <v>0</v>
          </cell>
        </row>
        <row r="913">
          <cell r="A913" t="str">
            <v>9501-811X</v>
          </cell>
          <cell r="B913" t="str">
            <v>Produkt</v>
          </cell>
          <cell r="C913" t="str">
            <v>G-G Vesta Lightweight Windproof  Z1 černá | MEN</v>
          </cell>
          <cell r="D913" t="str">
            <v>K1384</v>
          </cell>
          <cell r="E913">
            <v>225.596</v>
          </cell>
          <cell r="F913" t="str">
            <v/>
          </cell>
          <cell r="G913" t="str">
            <v>GRIP GRAP</v>
          </cell>
          <cell r="H913" t="str">
            <v>M</v>
          </cell>
          <cell r="I913" t="str">
            <v/>
          </cell>
          <cell r="J913" t="str">
            <v/>
          </cell>
          <cell r="K913">
            <v>11</v>
          </cell>
          <cell r="L913" t="str">
            <v>61013090</v>
          </cell>
          <cell r="M913" t="b">
            <v>0</v>
          </cell>
        </row>
        <row r="914">
          <cell r="A914" t="str">
            <v>9501-812X</v>
          </cell>
          <cell r="B914" t="str">
            <v>Produkt</v>
          </cell>
          <cell r="C914" t="str">
            <v>G-G Vesta Lightweight Windproof  Z1 neon | MEN</v>
          </cell>
          <cell r="D914" t="str">
            <v>K1384</v>
          </cell>
          <cell r="E914">
            <v>226.54333</v>
          </cell>
          <cell r="F914" t="str">
            <v/>
          </cell>
          <cell r="G914" t="str">
            <v>GRIP GRAP</v>
          </cell>
          <cell r="H914" t="str">
            <v>M</v>
          </cell>
          <cell r="I914" t="str">
            <v/>
          </cell>
          <cell r="J914" t="str">
            <v/>
          </cell>
          <cell r="K914">
            <v>11</v>
          </cell>
          <cell r="L914" t="str">
            <v>61013090</v>
          </cell>
          <cell r="M914" t="b">
            <v>0</v>
          </cell>
        </row>
        <row r="915">
          <cell r="A915" t="str">
            <v>9501-813X</v>
          </cell>
          <cell r="B915" t="str">
            <v>Produkt</v>
          </cell>
          <cell r="C915" t="str">
            <v>G-G Vesta Lightweight Windproof  Z1 modrá | MEN</v>
          </cell>
          <cell r="D915" t="str">
            <v>K1384</v>
          </cell>
          <cell r="E915">
            <v>226.54333</v>
          </cell>
          <cell r="F915" t="str">
            <v/>
          </cell>
          <cell r="G915" t="str">
            <v>GRIP GRAP</v>
          </cell>
          <cell r="H915" t="str">
            <v>M</v>
          </cell>
          <cell r="I915" t="str">
            <v/>
          </cell>
          <cell r="J915" t="str">
            <v/>
          </cell>
          <cell r="K915">
            <v>11</v>
          </cell>
          <cell r="L915" t="str">
            <v>61013090</v>
          </cell>
          <cell r="M915" t="b">
            <v>0</v>
          </cell>
        </row>
        <row r="916">
          <cell r="A916" t="str">
            <v>9502-0700</v>
          </cell>
          <cell r="B916" t="str">
            <v>Produkt</v>
          </cell>
          <cell r="C916" t="str">
            <v>OST-UDW Triko kr . rukáv DRYARN X9 | bílé | MEN</v>
          </cell>
          <cell r="D916" t="str">
            <v>K1932</v>
          </cell>
          <cell r="E916">
            <v>171.11332999999999</v>
          </cell>
          <cell r="F916" t="str">
            <v>DD-010</v>
          </cell>
          <cell r="G916" t="str">
            <v>DRYARN</v>
          </cell>
          <cell r="H916" t="str">
            <v>U</v>
          </cell>
          <cell r="I916" t="str">
            <v>MS-12</v>
          </cell>
          <cell r="J916" t="str">
            <v/>
          </cell>
          <cell r="K916">
            <v>11</v>
          </cell>
          <cell r="L916" t="str">
            <v>61099020</v>
          </cell>
          <cell r="M916" t="b">
            <v>0</v>
          </cell>
        </row>
        <row r="917">
          <cell r="A917" t="str">
            <v>9502-0800</v>
          </cell>
          <cell r="B917" t="str">
            <v>Produkt</v>
          </cell>
          <cell r="C917" t="str">
            <v>OST-UDW Triko kr . rukáv DRYARN X9 | bílé | WOMEN</v>
          </cell>
          <cell r="D917" t="str">
            <v>K1933</v>
          </cell>
          <cell r="E917">
            <v>185.75</v>
          </cell>
          <cell r="F917" t="str">
            <v>DD-010</v>
          </cell>
          <cell r="G917" t="str">
            <v>DRYARN</v>
          </cell>
          <cell r="H917" t="str">
            <v>L</v>
          </cell>
          <cell r="I917" t="str">
            <v>LS-12</v>
          </cell>
          <cell r="J917" t="str">
            <v/>
          </cell>
          <cell r="K917">
            <v>11</v>
          </cell>
          <cell r="L917" t="str">
            <v>61099020</v>
          </cell>
          <cell r="M917" t="b">
            <v>0</v>
          </cell>
        </row>
        <row r="918">
          <cell r="A918" t="str">
            <v>9502-0900</v>
          </cell>
          <cell r="B918" t="str">
            <v>Produkt</v>
          </cell>
          <cell r="C918" t="str">
            <v>LOCKJAKT Potisk 2,4m</v>
          </cell>
          <cell r="D918" t="str">
            <v>K9999</v>
          </cell>
          <cell r="E918">
            <v>50.929310000000001</v>
          </cell>
          <cell r="F918" t="str">
            <v/>
          </cell>
          <cell r="G918" t="str">
            <v/>
          </cell>
          <cell r="H918" t="str">
            <v>U</v>
          </cell>
          <cell r="I918" t="str">
            <v/>
          </cell>
          <cell r="J918" t="str">
            <v/>
          </cell>
          <cell r="K918">
            <v>11</v>
          </cell>
          <cell r="L918" t="str">
            <v>61178080</v>
          </cell>
          <cell r="M918" t="b">
            <v>0</v>
          </cell>
        </row>
        <row r="919">
          <cell r="A919" t="str">
            <v>9502-1000</v>
          </cell>
          <cell r="B919" t="str">
            <v>Produkt</v>
          </cell>
          <cell r="C919" t="str">
            <v>LPT Tričko kr. rukáv | SPINN | WOMEN</v>
          </cell>
          <cell r="D919" t="str">
            <v>K1184</v>
          </cell>
          <cell r="E919">
            <v>169.29624999999999</v>
          </cell>
          <cell r="F919" t="str">
            <v>AA-030</v>
          </cell>
          <cell r="G919" t="str">
            <v>LPT</v>
          </cell>
          <cell r="H919" t="str">
            <v>L</v>
          </cell>
          <cell r="I919" t="str">
            <v>LS-13</v>
          </cell>
          <cell r="J919" t="str">
            <v/>
          </cell>
          <cell r="K919">
            <v>11</v>
          </cell>
          <cell r="L919" t="str">
            <v>61103099</v>
          </cell>
          <cell r="M919" t="b">
            <v>0</v>
          </cell>
        </row>
        <row r="920">
          <cell r="A920" t="str">
            <v>9502-1100</v>
          </cell>
          <cell r="B920" t="str">
            <v>Produkt</v>
          </cell>
          <cell r="C920" t="str">
            <v>LPT Tričko kr. rukáv | SPINN | MEN</v>
          </cell>
          <cell r="D920" t="str">
            <v>K1179</v>
          </cell>
          <cell r="E920">
            <v>396.71</v>
          </cell>
          <cell r="F920" t="str">
            <v>AA-030</v>
          </cell>
          <cell r="G920" t="str">
            <v>LPT</v>
          </cell>
          <cell r="H920" t="str">
            <v>M</v>
          </cell>
          <cell r="I920" t="str">
            <v>MS-13</v>
          </cell>
          <cell r="J920" t="str">
            <v/>
          </cell>
          <cell r="K920">
            <v>11</v>
          </cell>
          <cell r="L920" t="str">
            <v>61103091</v>
          </cell>
          <cell r="M920" t="b">
            <v>0</v>
          </cell>
        </row>
        <row r="921">
          <cell r="A921" t="str">
            <v>9502-1200</v>
          </cell>
          <cell r="B921" t="str">
            <v>Produkt</v>
          </cell>
          <cell r="C921" t="str">
            <v>LPT Tílko | SPINN | WOMEN</v>
          </cell>
          <cell r="D921" t="str">
            <v>K1167</v>
          </cell>
          <cell r="E921">
            <v>122.66083</v>
          </cell>
          <cell r="F921" t="str">
            <v>AA-010</v>
          </cell>
          <cell r="G921" t="str">
            <v>LPT</v>
          </cell>
          <cell r="H921" t="str">
            <v>L</v>
          </cell>
          <cell r="I921" t="str">
            <v>LS-13</v>
          </cell>
          <cell r="J921" t="str">
            <v/>
          </cell>
          <cell r="K921">
            <v>11</v>
          </cell>
          <cell r="L921" t="str">
            <v>61099020</v>
          </cell>
          <cell r="M921" t="b">
            <v>0</v>
          </cell>
        </row>
        <row r="922">
          <cell r="A922" t="str">
            <v>9502-1300</v>
          </cell>
          <cell r="B922" t="str">
            <v>Produkt</v>
          </cell>
          <cell r="C922" t="str">
            <v>LPT Tílko | SPINN | MEN</v>
          </cell>
          <cell r="D922" t="str">
            <v>K1126</v>
          </cell>
          <cell r="E922">
            <v>127.55513999999999</v>
          </cell>
          <cell r="F922" t="str">
            <v>AA-010</v>
          </cell>
          <cell r="G922" t="str">
            <v>LPT</v>
          </cell>
          <cell r="H922" t="str">
            <v>M</v>
          </cell>
          <cell r="I922" t="str">
            <v>MS-13</v>
          </cell>
          <cell r="J922" t="str">
            <v/>
          </cell>
          <cell r="K922">
            <v>11</v>
          </cell>
          <cell r="L922" t="str">
            <v>61099020</v>
          </cell>
          <cell r="M922" t="b">
            <v>0</v>
          </cell>
        </row>
        <row r="923">
          <cell r="A923" t="str">
            <v>9502-2100</v>
          </cell>
          <cell r="B923" t="str">
            <v>Produkt</v>
          </cell>
          <cell r="C923" t="str">
            <v>DKW Dres kr. rukáv TEAM ALPECIN FENIX 2021 | M</v>
          </cell>
          <cell r="D923" t="str">
            <v>K2053</v>
          </cell>
          <cell r="E923">
            <v>278.99160000000001</v>
          </cell>
          <cell r="F923" t="str">
            <v>AA-040</v>
          </cell>
          <cell r="G923" t="str">
            <v>DKW</v>
          </cell>
          <cell r="H923" t="str">
            <v>M</v>
          </cell>
          <cell r="I923" t="str">
            <v>MS-13</v>
          </cell>
          <cell r="J923" t="str">
            <v/>
          </cell>
          <cell r="K923">
            <v>11</v>
          </cell>
          <cell r="L923" t="str">
            <v>61103091</v>
          </cell>
          <cell r="M923" t="b">
            <v>0</v>
          </cell>
        </row>
        <row r="924">
          <cell r="A924" t="str">
            <v>9502-2200</v>
          </cell>
          <cell r="B924" t="str">
            <v>Produkt</v>
          </cell>
          <cell r="C924" t="str">
            <v>DKW  T-Sport TEAM ALPECIN FENIX 2021 | MEN</v>
          </cell>
          <cell r="D924" t="str">
            <v>K1860</v>
          </cell>
          <cell r="E924">
            <v>414.971</v>
          </cell>
          <cell r="F924" t="str">
            <v>CC-010</v>
          </cell>
          <cell r="G924" t="str">
            <v>DKW</v>
          </cell>
          <cell r="H924" t="str">
            <v>M</v>
          </cell>
          <cell r="I924" t="str">
            <v>MS-63</v>
          </cell>
          <cell r="J924" t="str">
            <v>ZOOM X</v>
          </cell>
          <cell r="K924">
            <v>11</v>
          </cell>
          <cell r="L924" t="str">
            <v>61034300</v>
          </cell>
          <cell r="M924" t="b">
            <v>0</v>
          </cell>
        </row>
        <row r="925">
          <cell r="A925" t="str">
            <v>9502-2300</v>
          </cell>
          <cell r="B925" t="str">
            <v>Produkt</v>
          </cell>
          <cell r="C925" t="str">
            <v>ACC Potisk 2,0m</v>
          </cell>
          <cell r="D925" t="str">
            <v>K9999</v>
          </cell>
          <cell r="E925">
            <v>79.53</v>
          </cell>
          <cell r="F925" t="str">
            <v/>
          </cell>
          <cell r="G925" t="str">
            <v/>
          </cell>
          <cell r="H925" t="str">
            <v>U</v>
          </cell>
          <cell r="I925" t="str">
            <v/>
          </cell>
          <cell r="J925" t="str">
            <v/>
          </cell>
          <cell r="K925">
            <v>11</v>
          </cell>
          <cell r="L925" t="str">
            <v>61178080</v>
          </cell>
          <cell r="M925" t="b">
            <v>0</v>
          </cell>
        </row>
        <row r="926">
          <cell r="A926" t="str">
            <v>9502-2400</v>
          </cell>
          <cell r="B926" t="str">
            <v>Produkt</v>
          </cell>
          <cell r="C926" t="str">
            <v>SBW T-Sport černý | LYCRA POWER | MEN</v>
          </cell>
          <cell r="D926" t="str">
            <v>K1941</v>
          </cell>
          <cell r="E926">
            <v>327.55200000000002</v>
          </cell>
          <cell r="F926" t="str">
            <v>CC-010</v>
          </cell>
          <cell r="G926" t="str">
            <v>SBW</v>
          </cell>
          <cell r="H926" t="str">
            <v>M</v>
          </cell>
          <cell r="I926" t="str">
            <v>MS-63</v>
          </cell>
          <cell r="J926" t="str">
            <v>SBW</v>
          </cell>
          <cell r="K926">
            <v>11</v>
          </cell>
          <cell r="L926" t="str">
            <v>61034300</v>
          </cell>
          <cell r="M926" t="b">
            <v>0</v>
          </cell>
        </row>
        <row r="927">
          <cell r="A927" t="str">
            <v>9502-2500</v>
          </cell>
          <cell r="B927" t="str">
            <v>Produkt</v>
          </cell>
          <cell r="C927" t="str">
            <v>SBW T-Čapáky černé | ROUBAIX | MEN</v>
          </cell>
          <cell r="D927" t="str">
            <v>K1882</v>
          </cell>
          <cell r="E927">
            <v>495.62</v>
          </cell>
          <cell r="F927" t="str">
            <v>CC-030</v>
          </cell>
          <cell r="G927" t="str">
            <v>SBW</v>
          </cell>
          <cell r="H927" t="str">
            <v>M</v>
          </cell>
          <cell r="I927" t="str">
            <v>MS-63</v>
          </cell>
          <cell r="J927" t="str">
            <v>SBW</v>
          </cell>
          <cell r="K927">
            <v>11</v>
          </cell>
          <cell r="L927" t="str">
            <v>61034300</v>
          </cell>
          <cell r="M927" t="b">
            <v>0</v>
          </cell>
        </row>
        <row r="928">
          <cell r="A928" t="str">
            <v>9502-3010</v>
          </cell>
          <cell r="B928" t="str">
            <v>Produkt</v>
          </cell>
          <cell r="C928" t="str">
            <v>CAYN Dres kr.rukáv Classic Road III 21 zelený | M</v>
          </cell>
          <cell r="D928" t="str">
            <v>J2144</v>
          </cell>
          <cell r="E928">
            <v>210.69777999999999</v>
          </cell>
          <cell r="F928" t="str">
            <v/>
          </cell>
          <cell r="G928" t="str">
            <v>CANYON</v>
          </cell>
          <cell r="H928" t="str">
            <v>M</v>
          </cell>
          <cell r="I928" t="str">
            <v/>
          </cell>
          <cell r="J928" t="str">
            <v/>
          </cell>
          <cell r="K928">
            <v>11</v>
          </cell>
          <cell r="L928" t="str">
            <v>61103091</v>
          </cell>
          <cell r="M928" t="b">
            <v>0</v>
          </cell>
        </row>
        <row r="929">
          <cell r="A929" t="str">
            <v>9502-3020</v>
          </cell>
          <cell r="B929" t="str">
            <v>Produkt</v>
          </cell>
          <cell r="C929" t="str">
            <v>CAYN Dres kr.rukáv Classic Road III 21 modrý | M</v>
          </cell>
          <cell r="D929" t="str">
            <v>J2144</v>
          </cell>
          <cell r="E929">
            <v>212.36199999999999</v>
          </cell>
          <cell r="F929" t="str">
            <v/>
          </cell>
          <cell r="G929" t="str">
            <v>CANYON</v>
          </cell>
          <cell r="H929" t="str">
            <v>M</v>
          </cell>
          <cell r="I929" t="str">
            <v/>
          </cell>
          <cell r="J929" t="str">
            <v/>
          </cell>
          <cell r="K929">
            <v>11</v>
          </cell>
          <cell r="L929" t="str">
            <v>61103091</v>
          </cell>
          <cell r="M929" t="b">
            <v>0</v>
          </cell>
        </row>
        <row r="930">
          <cell r="A930" t="str">
            <v>9502-3030</v>
          </cell>
          <cell r="B930" t="str">
            <v>Produkt</v>
          </cell>
          <cell r="C930" t="str">
            <v>CAYN Dres kr.rukáv Classic Road III 21 červený | M</v>
          </cell>
          <cell r="D930" t="str">
            <v>J2144</v>
          </cell>
          <cell r="E930">
            <v>211.78399999999999</v>
          </cell>
          <cell r="F930" t="str">
            <v/>
          </cell>
          <cell r="G930" t="str">
            <v>CANYON</v>
          </cell>
          <cell r="H930" t="str">
            <v>M</v>
          </cell>
          <cell r="I930" t="str">
            <v/>
          </cell>
          <cell r="J930" t="str">
            <v/>
          </cell>
          <cell r="K930">
            <v>11</v>
          </cell>
          <cell r="L930" t="str">
            <v>61103091</v>
          </cell>
          <cell r="M930" t="b">
            <v>0</v>
          </cell>
        </row>
        <row r="931">
          <cell r="A931" t="str">
            <v>9502-3040</v>
          </cell>
          <cell r="B931" t="str">
            <v>Produkt</v>
          </cell>
          <cell r="C931" t="str">
            <v>CAYN Dres kr.rukáv Classic Road III 21 černý | M</v>
          </cell>
          <cell r="D931" t="str">
            <v>J2144</v>
          </cell>
          <cell r="E931">
            <v>0</v>
          </cell>
          <cell r="F931" t="str">
            <v/>
          </cell>
          <cell r="G931" t="str">
            <v>CANYON</v>
          </cell>
          <cell r="H931" t="str">
            <v>M</v>
          </cell>
          <cell r="I931" t="str">
            <v/>
          </cell>
          <cell r="J931" t="str">
            <v/>
          </cell>
          <cell r="K931">
            <v>11</v>
          </cell>
          <cell r="L931" t="str">
            <v>61103091</v>
          </cell>
          <cell r="M931" t="b">
            <v>0</v>
          </cell>
        </row>
        <row r="932">
          <cell r="A932" t="str">
            <v>9502-3050</v>
          </cell>
          <cell r="B932" t="str">
            <v>Produkt</v>
          </cell>
          <cell r="C932" t="str">
            <v>CAYN Dres kr.rukáv Classic Road III 21 šedý | M</v>
          </cell>
          <cell r="D932" t="str">
            <v>J2144</v>
          </cell>
          <cell r="E932">
            <v>0</v>
          </cell>
          <cell r="F932" t="str">
            <v/>
          </cell>
          <cell r="G932" t="str">
            <v>CANYON</v>
          </cell>
          <cell r="H932" t="str">
            <v>M</v>
          </cell>
          <cell r="I932" t="str">
            <v/>
          </cell>
          <cell r="J932" t="str">
            <v/>
          </cell>
          <cell r="K932">
            <v>11</v>
          </cell>
          <cell r="L932" t="str">
            <v>61103091</v>
          </cell>
          <cell r="M932" t="b">
            <v>0</v>
          </cell>
        </row>
        <row r="933">
          <cell r="A933" t="str">
            <v>9502-3060</v>
          </cell>
          <cell r="B933" t="str">
            <v>Produkt</v>
          </cell>
          <cell r="C933" t="str">
            <v>CAYN Dres kr.rukáv Classic Road III 21 bílý | M</v>
          </cell>
          <cell r="D933" t="str">
            <v>J2144</v>
          </cell>
          <cell r="E933">
            <v>372.86</v>
          </cell>
          <cell r="F933" t="str">
            <v/>
          </cell>
          <cell r="G933" t="str">
            <v>CANYON</v>
          </cell>
          <cell r="H933" t="str">
            <v>M</v>
          </cell>
          <cell r="I933" t="str">
            <v/>
          </cell>
          <cell r="J933" t="str">
            <v/>
          </cell>
          <cell r="K933">
            <v>11</v>
          </cell>
          <cell r="L933" t="str">
            <v>61103091</v>
          </cell>
          <cell r="M933" t="b">
            <v>0</v>
          </cell>
        </row>
        <row r="934">
          <cell r="A934" t="str">
            <v>9502-3100</v>
          </cell>
          <cell r="B934" t="str">
            <v>Produkt</v>
          </cell>
          <cell r="C934" t="str">
            <v>CAYN T-Sport Classic Road III 21 černý | M</v>
          </cell>
          <cell r="D934" t="str">
            <v>J2141</v>
          </cell>
          <cell r="E934">
            <v>401.70800000000003</v>
          </cell>
          <cell r="F934" t="str">
            <v/>
          </cell>
          <cell r="G934" t="str">
            <v>CANYON</v>
          </cell>
          <cell r="H934" t="str">
            <v>M</v>
          </cell>
          <cell r="I934" t="str">
            <v/>
          </cell>
          <cell r="J934" t="str">
            <v/>
          </cell>
          <cell r="K934">
            <v>11</v>
          </cell>
          <cell r="L934" t="str">
            <v>61034300</v>
          </cell>
          <cell r="M934" t="b">
            <v>0</v>
          </cell>
        </row>
        <row r="935">
          <cell r="A935" t="str">
            <v>9502-3210</v>
          </cell>
          <cell r="B935" t="str">
            <v>Produkt</v>
          </cell>
          <cell r="C935" t="str">
            <v>CAYN Dres kr.rukáv Classic Road III 21 zelený | W</v>
          </cell>
          <cell r="D935" t="str">
            <v>J2145</v>
          </cell>
          <cell r="E935">
            <v>0</v>
          </cell>
          <cell r="F935" t="str">
            <v/>
          </cell>
          <cell r="G935" t="str">
            <v>CANYON</v>
          </cell>
          <cell r="H935" t="str">
            <v>L</v>
          </cell>
          <cell r="I935" t="str">
            <v/>
          </cell>
          <cell r="J935" t="str">
            <v/>
          </cell>
          <cell r="K935">
            <v>11</v>
          </cell>
          <cell r="L935" t="str">
            <v>61103099</v>
          </cell>
          <cell r="M935" t="b">
            <v>0</v>
          </cell>
        </row>
        <row r="936">
          <cell r="A936" t="str">
            <v>9502-3220</v>
          </cell>
          <cell r="B936" t="str">
            <v>Produkt</v>
          </cell>
          <cell r="C936" t="str">
            <v>CAYN Dres kr.rukáv Classic Road III 21 modrý | W</v>
          </cell>
          <cell r="D936" t="str">
            <v>J2145</v>
          </cell>
          <cell r="E936">
            <v>0</v>
          </cell>
          <cell r="F936" t="str">
            <v/>
          </cell>
          <cell r="G936" t="str">
            <v>CANYON</v>
          </cell>
          <cell r="H936" t="str">
            <v>L</v>
          </cell>
          <cell r="I936" t="str">
            <v/>
          </cell>
          <cell r="J936" t="str">
            <v/>
          </cell>
          <cell r="K936">
            <v>11</v>
          </cell>
          <cell r="L936" t="str">
            <v>61103099</v>
          </cell>
          <cell r="M936" t="b">
            <v>0</v>
          </cell>
        </row>
        <row r="937">
          <cell r="A937" t="str">
            <v>9502-3230</v>
          </cell>
          <cell r="B937" t="str">
            <v>Produkt</v>
          </cell>
          <cell r="C937" t="str">
            <v>CAYN Dres kr.rukáv Classic Road III 21 červený | W</v>
          </cell>
          <cell r="D937" t="str">
            <v>J2145</v>
          </cell>
          <cell r="E937">
            <v>0</v>
          </cell>
          <cell r="F937" t="str">
            <v/>
          </cell>
          <cell r="G937" t="str">
            <v>CANYON</v>
          </cell>
          <cell r="H937" t="str">
            <v>L</v>
          </cell>
          <cell r="I937" t="str">
            <v/>
          </cell>
          <cell r="J937" t="str">
            <v/>
          </cell>
          <cell r="K937">
            <v>11</v>
          </cell>
          <cell r="L937" t="str">
            <v>61103099</v>
          </cell>
          <cell r="M937" t="b">
            <v>0</v>
          </cell>
        </row>
        <row r="938">
          <cell r="A938" t="str">
            <v>9502-3240</v>
          </cell>
          <cell r="B938" t="str">
            <v>Produkt</v>
          </cell>
          <cell r="C938" t="str">
            <v>CAYN Dres kr.rukáv Classic Road III 21 černý | W</v>
          </cell>
          <cell r="D938" t="str">
            <v>J2145</v>
          </cell>
          <cell r="E938">
            <v>0</v>
          </cell>
          <cell r="F938" t="str">
            <v/>
          </cell>
          <cell r="G938" t="str">
            <v>CANYON</v>
          </cell>
          <cell r="H938" t="str">
            <v>L</v>
          </cell>
          <cell r="I938" t="str">
            <v/>
          </cell>
          <cell r="J938" t="str">
            <v/>
          </cell>
          <cell r="K938">
            <v>11</v>
          </cell>
          <cell r="L938" t="str">
            <v>61103099</v>
          </cell>
          <cell r="M938" t="b">
            <v>0</v>
          </cell>
        </row>
        <row r="939">
          <cell r="A939" t="str">
            <v>9502-3250</v>
          </cell>
          <cell r="B939" t="str">
            <v>Produkt</v>
          </cell>
          <cell r="C939" t="str">
            <v>CAYN Dres kr.rukáv Classic Road III 21 šedý | W</v>
          </cell>
          <cell r="D939" t="str">
            <v>J2145</v>
          </cell>
          <cell r="E939">
            <v>0</v>
          </cell>
          <cell r="F939" t="str">
            <v/>
          </cell>
          <cell r="G939" t="str">
            <v>CANYON</v>
          </cell>
          <cell r="H939" t="str">
            <v>L</v>
          </cell>
          <cell r="I939" t="str">
            <v/>
          </cell>
          <cell r="J939" t="str">
            <v/>
          </cell>
          <cell r="K939">
            <v>11</v>
          </cell>
          <cell r="L939" t="str">
            <v>61103099</v>
          </cell>
          <cell r="M939" t="b">
            <v>0</v>
          </cell>
        </row>
        <row r="940">
          <cell r="A940" t="str">
            <v>9502-3260</v>
          </cell>
          <cell r="B940" t="str">
            <v>Produkt</v>
          </cell>
          <cell r="C940" t="str">
            <v>CAYN Dres kr.rukáv Classic Road III 21 bílý | W</v>
          </cell>
          <cell r="D940" t="str">
            <v>J2145</v>
          </cell>
          <cell r="E940">
            <v>377.17</v>
          </cell>
          <cell r="F940" t="str">
            <v/>
          </cell>
          <cell r="G940" t="str">
            <v>CANYON</v>
          </cell>
          <cell r="H940" t="str">
            <v>L</v>
          </cell>
          <cell r="I940" t="str">
            <v/>
          </cell>
          <cell r="J940" t="str">
            <v/>
          </cell>
          <cell r="K940">
            <v>11</v>
          </cell>
          <cell r="L940" t="str">
            <v>61103099</v>
          </cell>
          <cell r="M940" t="b">
            <v>0</v>
          </cell>
        </row>
        <row r="941">
          <cell r="A941" t="str">
            <v>9502-3300</v>
          </cell>
          <cell r="B941" t="str">
            <v>Produkt</v>
          </cell>
          <cell r="C941" t="str">
            <v>CAYN T-Sport Classic Road III 21 černý | W</v>
          </cell>
          <cell r="D941" t="str">
            <v>J2142</v>
          </cell>
          <cell r="E941">
            <v>390.31299999999999</v>
          </cell>
          <cell r="F941" t="str">
            <v/>
          </cell>
          <cell r="G941" t="str">
            <v>CANYON</v>
          </cell>
          <cell r="H941" t="str">
            <v>L</v>
          </cell>
          <cell r="I941" t="str">
            <v/>
          </cell>
          <cell r="J941" t="str">
            <v/>
          </cell>
          <cell r="K941">
            <v>11</v>
          </cell>
          <cell r="L941" t="str">
            <v>61034300</v>
          </cell>
          <cell r="M941" t="b">
            <v>0</v>
          </cell>
        </row>
        <row r="942">
          <cell r="A942" t="str">
            <v>9502-3400</v>
          </cell>
          <cell r="B942" t="str">
            <v>Produkt</v>
          </cell>
          <cell r="C942" t="str">
            <v>CAYN A-5 Classic Road III 21 černý | W</v>
          </cell>
          <cell r="D942" t="str">
            <v>J2143</v>
          </cell>
          <cell r="E942">
            <v>341.87313999999998</v>
          </cell>
          <cell r="F942" t="str">
            <v/>
          </cell>
          <cell r="G942" t="str">
            <v>CANYON</v>
          </cell>
          <cell r="H942" t="str">
            <v>L</v>
          </cell>
          <cell r="I942" t="str">
            <v/>
          </cell>
          <cell r="J942" t="str">
            <v/>
          </cell>
          <cell r="K942">
            <v>11</v>
          </cell>
          <cell r="L942" t="str">
            <v>61046300</v>
          </cell>
          <cell r="M942" t="b">
            <v>0</v>
          </cell>
        </row>
        <row r="943">
          <cell r="A943" t="str">
            <v>9502-3500</v>
          </cell>
          <cell r="B943" t="str">
            <v>Produkt</v>
          </cell>
          <cell r="C943" t="str">
            <v>12:16 | Triko BEZ rukávů MicroMesh | bílé | M</v>
          </cell>
          <cell r="D943" t="str">
            <v>K2107</v>
          </cell>
          <cell r="E943">
            <v>0</v>
          </cell>
          <cell r="F943" t="str">
            <v/>
          </cell>
          <cell r="G943" t="str">
            <v>12:16</v>
          </cell>
          <cell r="H943" t="str">
            <v>M</v>
          </cell>
          <cell r="I943" t="str">
            <v/>
          </cell>
          <cell r="J943" t="str">
            <v/>
          </cell>
          <cell r="K943">
            <v>11</v>
          </cell>
          <cell r="L943" t="str">
            <v>61099020</v>
          </cell>
          <cell r="M943" t="b">
            <v>0</v>
          </cell>
        </row>
        <row r="944">
          <cell r="A944" t="str">
            <v>9502-3600</v>
          </cell>
          <cell r="B944" t="str">
            <v>Produkt</v>
          </cell>
          <cell r="C944" t="str">
            <v>12:16 | Triko BEZ rukávů MicroMesh | bílé | W</v>
          </cell>
          <cell r="D944" t="str">
            <v>K1758</v>
          </cell>
          <cell r="E944">
            <v>0</v>
          </cell>
          <cell r="F944" t="str">
            <v/>
          </cell>
          <cell r="G944" t="str">
            <v>12:16</v>
          </cell>
          <cell r="H944" t="str">
            <v>L</v>
          </cell>
          <cell r="I944" t="str">
            <v/>
          </cell>
          <cell r="J944" t="str">
            <v/>
          </cell>
          <cell r="K944">
            <v>11</v>
          </cell>
          <cell r="L944" t="str">
            <v>61099020</v>
          </cell>
          <cell r="M944" t="b">
            <v>0</v>
          </cell>
        </row>
        <row r="945">
          <cell r="A945" t="str">
            <v>9502-3700</v>
          </cell>
          <cell r="B945" t="str">
            <v>Produkt</v>
          </cell>
          <cell r="C945" t="str">
            <v>12:16 | Triko kr. rukáv DRYARN | bílé | M</v>
          </cell>
          <cell r="D945" t="str">
            <v>K2108</v>
          </cell>
          <cell r="E945">
            <v>0</v>
          </cell>
          <cell r="F945" t="str">
            <v/>
          </cell>
          <cell r="G945" t="str">
            <v>12:16</v>
          </cell>
          <cell r="H945" t="str">
            <v>M</v>
          </cell>
          <cell r="I945" t="str">
            <v/>
          </cell>
          <cell r="J945" t="str">
            <v/>
          </cell>
          <cell r="K945">
            <v>11</v>
          </cell>
          <cell r="L945" t="str">
            <v>61099020</v>
          </cell>
          <cell r="M945" t="b">
            <v>0</v>
          </cell>
        </row>
        <row r="946">
          <cell r="A946" t="str">
            <v>9502-3800</v>
          </cell>
          <cell r="B946" t="str">
            <v>Produkt</v>
          </cell>
          <cell r="C946" t="str">
            <v>12:16 | Triko kr. rukáv DRYARN | bílé | W</v>
          </cell>
          <cell r="D946" t="str">
            <v>K1933</v>
          </cell>
          <cell r="E946">
            <v>0</v>
          </cell>
          <cell r="F946" t="str">
            <v/>
          </cell>
          <cell r="G946" t="str">
            <v>12:16</v>
          </cell>
          <cell r="H946" t="str">
            <v>L</v>
          </cell>
          <cell r="I946" t="str">
            <v/>
          </cell>
          <cell r="J946" t="str">
            <v/>
          </cell>
          <cell r="K946">
            <v>11</v>
          </cell>
          <cell r="L946" t="str">
            <v>61099020</v>
          </cell>
          <cell r="M946" t="b">
            <v>0</v>
          </cell>
        </row>
        <row r="947">
          <cell r="A947" t="str">
            <v>9502-3900</v>
          </cell>
          <cell r="B947" t="str">
            <v>Produkt</v>
          </cell>
          <cell r="C947" t="str">
            <v>12:16 | Triko kr. rukáv MERINO | šedé | M</v>
          </cell>
          <cell r="D947" t="str">
            <v>K2021</v>
          </cell>
          <cell r="E947">
            <v>0</v>
          </cell>
          <cell r="F947" t="str">
            <v/>
          </cell>
          <cell r="G947" t="str">
            <v>12:16</v>
          </cell>
          <cell r="H947" t="str">
            <v>M</v>
          </cell>
          <cell r="I947" t="str">
            <v/>
          </cell>
          <cell r="J947" t="str">
            <v/>
          </cell>
          <cell r="K947">
            <v>11</v>
          </cell>
          <cell r="L947" t="str">
            <v>61099020</v>
          </cell>
          <cell r="M947" t="b">
            <v>0</v>
          </cell>
        </row>
        <row r="948">
          <cell r="A948" t="str">
            <v>9502-4000</v>
          </cell>
          <cell r="B948" t="str">
            <v>Produkt</v>
          </cell>
          <cell r="C948" t="str">
            <v>12:16 | Triko kr. rukáv MERINO | šedé | W</v>
          </cell>
          <cell r="D948" t="str">
            <v>K2024</v>
          </cell>
          <cell r="E948">
            <v>0</v>
          </cell>
          <cell r="F948" t="str">
            <v/>
          </cell>
          <cell r="G948" t="str">
            <v>12:16</v>
          </cell>
          <cell r="H948" t="str">
            <v>L</v>
          </cell>
          <cell r="I948" t="str">
            <v/>
          </cell>
          <cell r="J948" t="str">
            <v/>
          </cell>
          <cell r="K948">
            <v>11</v>
          </cell>
          <cell r="L948" t="str">
            <v>61099020</v>
          </cell>
          <cell r="M948" t="b">
            <v>0</v>
          </cell>
        </row>
        <row r="949">
          <cell r="A949" t="str">
            <v>9502-4100</v>
          </cell>
          <cell r="B949" t="str">
            <v>Produkt</v>
          </cell>
          <cell r="C949" t="str">
            <v>12:16 | Triko DL. rukáv MERINO | šedé | M</v>
          </cell>
          <cell r="D949" t="str">
            <v>K2021</v>
          </cell>
          <cell r="E949">
            <v>0</v>
          </cell>
          <cell r="F949" t="str">
            <v/>
          </cell>
          <cell r="G949" t="str">
            <v>12:16</v>
          </cell>
          <cell r="H949" t="str">
            <v>M</v>
          </cell>
          <cell r="I949" t="str">
            <v/>
          </cell>
          <cell r="J949" t="str">
            <v/>
          </cell>
          <cell r="K949">
            <v>11</v>
          </cell>
          <cell r="L949" t="str">
            <v>61103091</v>
          </cell>
          <cell r="M949" t="b">
            <v>0</v>
          </cell>
        </row>
        <row r="950">
          <cell r="A950" t="str">
            <v>9502-4200</v>
          </cell>
          <cell r="B950" t="str">
            <v>Produkt</v>
          </cell>
          <cell r="C950" t="str">
            <v>12:16 | Triko DL. rukáv MERINO | šedé | W</v>
          </cell>
          <cell r="D950" t="str">
            <v>K2024</v>
          </cell>
          <cell r="E950">
            <v>0</v>
          </cell>
          <cell r="F950" t="str">
            <v/>
          </cell>
          <cell r="G950" t="str">
            <v>12:16</v>
          </cell>
          <cell r="H950" t="str">
            <v>L</v>
          </cell>
          <cell r="I950" t="str">
            <v/>
          </cell>
          <cell r="J950" t="str">
            <v/>
          </cell>
          <cell r="K950">
            <v>11</v>
          </cell>
          <cell r="L950" t="str">
            <v>61103099</v>
          </cell>
          <cell r="M950" t="b">
            <v>0</v>
          </cell>
        </row>
        <row r="951">
          <cell r="A951" t="str">
            <v>9502-4300</v>
          </cell>
          <cell r="B951" t="str">
            <v>Produkt</v>
          </cell>
          <cell r="C951" t="str">
            <v>CAYN Dres kr.rukáv Classic modrý | J</v>
          </cell>
          <cell r="D951" t="str">
            <v>J2161</v>
          </cell>
          <cell r="E951">
            <v>0</v>
          </cell>
          <cell r="F951" t="str">
            <v/>
          </cell>
          <cell r="G951" t="str">
            <v>CANYON</v>
          </cell>
          <cell r="H951" t="str">
            <v>J</v>
          </cell>
          <cell r="I951" t="str">
            <v/>
          </cell>
          <cell r="J951" t="str">
            <v/>
          </cell>
          <cell r="K951">
            <v>11</v>
          </cell>
          <cell r="L951" t="str">
            <v>61103091</v>
          </cell>
          <cell r="M951" t="b">
            <v>0</v>
          </cell>
        </row>
        <row r="952">
          <cell r="A952" t="str">
            <v>9502-4400</v>
          </cell>
          <cell r="B952" t="str">
            <v>Produkt</v>
          </cell>
          <cell r="C952" t="str">
            <v>CAYN T-Sport Classic černý | J</v>
          </cell>
          <cell r="D952" t="str">
            <v>J2162</v>
          </cell>
          <cell r="E952">
            <v>0</v>
          </cell>
          <cell r="F952" t="str">
            <v/>
          </cell>
          <cell r="G952" t="str">
            <v>CANYON</v>
          </cell>
          <cell r="H952" t="str">
            <v>J</v>
          </cell>
          <cell r="I952" t="str">
            <v/>
          </cell>
          <cell r="J952" t="str">
            <v/>
          </cell>
          <cell r="K952">
            <v>11</v>
          </cell>
          <cell r="L952" t="str">
            <v>61034300</v>
          </cell>
          <cell r="M952" t="b">
            <v>0</v>
          </cell>
        </row>
        <row r="953">
          <cell r="A953" t="str">
            <v>9502-4510</v>
          </cell>
          <cell r="B953" t="str">
            <v>Produkt</v>
          </cell>
          <cell r="C953" t="str">
            <v>12:16 | Návleky tretry slabé | černé</v>
          </cell>
          <cell r="D953" t="str">
            <v>K1283</v>
          </cell>
          <cell r="E953">
            <v>0</v>
          </cell>
          <cell r="F953" t="str">
            <v/>
          </cell>
          <cell r="G953" t="str">
            <v>12:16</v>
          </cell>
          <cell r="H953" t="str">
            <v>U</v>
          </cell>
          <cell r="I953" t="str">
            <v/>
          </cell>
          <cell r="J953" t="str">
            <v/>
          </cell>
          <cell r="K953">
            <v>11</v>
          </cell>
          <cell r="L953" t="str">
            <v>61178010</v>
          </cell>
          <cell r="M953" t="b">
            <v>0</v>
          </cell>
        </row>
        <row r="954">
          <cell r="A954" t="str">
            <v>9502-4520</v>
          </cell>
          <cell r="B954" t="str">
            <v>Produkt</v>
          </cell>
          <cell r="C954" t="str">
            <v>12:16 | Návleky tretry slabé | khaki</v>
          </cell>
          <cell r="D954" t="str">
            <v>K1283</v>
          </cell>
          <cell r="E954">
            <v>0</v>
          </cell>
          <cell r="F954" t="str">
            <v/>
          </cell>
          <cell r="G954" t="str">
            <v>12:16</v>
          </cell>
          <cell r="H954" t="str">
            <v>U</v>
          </cell>
          <cell r="I954" t="str">
            <v/>
          </cell>
          <cell r="J954" t="str">
            <v/>
          </cell>
          <cell r="K954">
            <v>11</v>
          </cell>
          <cell r="L954" t="str">
            <v>61178010</v>
          </cell>
          <cell r="M954" t="b">
            <v>0</v>
          </cell>
        </row>
        <row r="955">
          <cell r="A955" t="str">
            <v>9502-4530</v>
          </cell>
          <cell r="B955" t="str">
            <v>Produkt</v>
          </cell>
          <cell r="C955" t="str">
            <v>12:16 | Návleky tretry slabé | žluté</v>
          </cell>
          <cell r="D955" t="str">
            <v>K1283</v>
          </cell>
          <cell r="E955">
            <v>0</v>
          </cell>
          <cell r="F955" t="str">
            <v/>
          </cell>
          <cell r="G955" t="str">
            <v>12:16</v>
          </cell>
          <cell r="H955" t="str">
            <v>U</v>
          </cell>
          <cell r="I955" t="str">
            <v/>
          </cell>
          <cell r="J955" t="str">
            <v/>
          </cell>
          <cell r="K955">
            <v>11</v>
          </cell>
          <cell r="L955" t="str">
            <v>61178010</v>
          </cell>
          <cell r="M955" t="b">
            <v>0</v>
          </cell>
        </row>
        <row r="956">
          <cell r="A956" t="str">
            <v>9502-4610</v>
          </cell>
          <cell r="B956" t="str">
            <v>Produkt</v>
          </cell>
          <cell r="C956" t="str">
            <v>12:16 | Návleky tretry Roubaix | černé</v>
          </cell>
          <cell r="D956" t="str">
            <v>K1283</v>
          </cell>
          <cell r="E956">
            <v>0</v>
          </cell>
          <cell r="F956" t="str">
            <v/>
          </cell>
          <cell r="G956" t="str">
            <v>12:16</v>
          </cell>
          <cell r="H956" t="str">
            <v>U</v>
          </cell>
          <cell r="I956" t="str">
            <v/>
          </cell>
          <cell r="J956" t="str">
            <v/>
          </cell>
          <cell r="K956">
            <v>11</v>
          </cell>
          <cell r="L956" t="str">
            <v>61178010</v>
          </cell>
          <cell r="M956" t="b">
            <v>0</v>
          </cell>
        </row>
        <row r="957">
          <cell r="A957" t="str">
            <v>9502-4620</v>
          </cell>
          <cell r="B957" t="str">
            <v>Produkt</v>
          </cell>
          <cell r="C957" t="str">
            <v>12:16 | Návleky tretry Roubaix | khaki</v>
          </cell>
          <cell r="D957" t="str">
            <v>K1283</v>
          </cell>
          <cell r="E957">
            <v>0</v>
          </cell>
          <cell r="F957" t="str">
            <v/>
          </cell>
          <cell r="G957" t="str">
            <v>12:16</v>
          </cell>
          <cell r="H957" t="str">
            <v>U</v>
          </cell>
          <cell r="I957" t="str">
            <v/>
          </cell>
          <cell r="J957" t="str">
            <v/>
          </cell>
          <cell r="K957">
            <v>11</v>
          </cell>
          <cell r="L957" t="str">
            <v>61178010</v>
          </cell>
          <cell r="M957" t="b">
            <v>0</v>
          </cell>
        </row>
        <row r="958">
          <cell r="A958" t="str">
            <v>9502-4630</v>
          </cell>
          <cell r="B958" t="str">
            <v>Produkt</v>
          </cell>
          <cell r="C958" t="str">
            <v>12:16 | Návleky tretry Roubaix | žluté</v>
          </cell>
          <cell r="D958" t="str">
            <v>K1283</v>
          </cell>
          <cell r="E958">
            <v>0</v>
          </cell>
          <cell r="F958" t="str">
            <v/>
          </cell>
          <cell r="G958" t="str">
            <v>12:16</v>
          </cell>
          <cell r="H958" t="str">
            <v>U</v>
          </cell>
          <cell r="I958" t="str">
            <v/>
          </cell>
          <cell r="J958" t="str">
            <v/>
          </cell>
          <cell r="K958">
            <v>11</v>
          </cell>
          <cell r="L958" t="str">
            <v>61178010</v>
          </cell>
          <cell r="M958" t="b">
            <v>0</v>
          </cell>
        </row>
        <row r="959">
          <cell r="A959" t="str">
            <v>9502-4710</v>
          </cell>
          <cell r="B959" t="str">
            <v>Produkt</v>
          </cell>
          <cell r="C959" t="str">
            <v>12:16 | Návleky tretry Rainmem | černé</v>
          </cell>
          <cell r="D959" t="str">
            <v>K1289</v>
          </cell>
          <cell r="E959">
            <v>0</v>
          </cell>
          <cell r="F959" t="str">
            <v/>
          </cell>
          <cell r="G959" t="str">
            <v>12:16</v>
          </cell>
          <cell r="H959" t="str">
            <v>U</v>
          </cell>
          <cell r="I959" t="str">
            <v/>
          </cell>
          <cell r="J959" t="str">
            <v/>
          </cell>
          <cell r="K959">
            <v>11</v>
          </cell>
          <cell r="L959" t="str">
            <v>61178010</v>
          </cell>
          <cell r="M959" t="b">
            <v>0</v>
          </cell>
        </row>
        <row r="960">
          <cell r="A960" t="str">
            <v>9502-4810</v>
          </cell>
          <cell r="B960" t="str">
            <v>Produkt</v>
          </cell>
          <cell r="C960" t="str">
            <v>12:16 | Rukavice dlouhé | khaki</v>
          </cell>
          <cell r="D960" t="str">
            <v/>
          </cell>
          <cell r="E960">
            <v>0</v>
          </cell>
          <cell r="F960" t="str">
            <v>EE-030</v>
          </cell>
          <cell r="G960" t="str">
            <v>0.511111111111111</v>
          </cell>
          <cell r="H960" t="str">
            <v>U</v>
          </cell>
          <cell r="I960" t="str">
            <v/>
          </cell>
          <cell r="J960" t="str">
            <v/>
          </cell>
          <cell r="K960">
            <v>11</v>
          </cell>
          <cell r="L960" t="str">
            <v>62160000</v>
          </cell>
          <cell r="M960" t="b">
            <v>0</v>
          </cell>
        </row>
        <row r="961">
          <cell r="A961" t="str">
            <v>9502-4820</v>
          </cell>
          <cell r="B961" t="str">
            <v>Produkt</v>
          </cell>
          <cell r="C961" t="str">
            <v>12:16 | Rukavice dlouhé | černé</v>
          </cell>
          <cell r="D961" t="str">
            <v/>
          </cell>
          <cell r="E961">
            <v>0</v>
          </cell>
          <cell r="F961" t="str">
            <v>EE-030</v>
          </cell>
          <cell r="G961" t="str">
            <v>0.511111111111111</v>
          </cell>
          <cell r="H961" t="str">
            <v>U</v>
          </cell>
          <cell r="I961" t="str">
            <v/>
          </cell>
          <cell r="J961" t="str">
            <v/>
          </cell>
          <cell r="K961">
            <v>11</v>
          </cell>
          <cell r="L961" t="str">
            <v>62160000</v>
          </cell>
          <cell r="M961" t="b">
            <v>0</v>
          </cell>
        </row>
        <row r="962">
          <cell r="A962" t="str">
            <v>9502-4910</v>
          </cell>
          <cell r="B962" t="str">
            <v>Produkt</v>
          </cell>
          <cell r="C962" t="str">
            <v>12:16 | Rukavice krátké | černé</v>
          </cell>
          <cell r="D962" t="str">
            <v/>
          </cell>
          <cell r="E962">
            <v>0</v>
          </cell>
          <cell r="F962" t="str">
            <v/>
          </cell>
          <cell r="G962" t="str">
            <v>0.511111111111111</v>
          </cell>
          <cell r="H962" t="str">
            <v>U</v>
          </cell>
          <cell r="I962" t="str">
            <v/>
          </cell>
          <cell r="J962" t="str">
            <v/>
          </cell>
          <cell r="K962">
            <v>11</v>
          </cell>
          <cell r="L962" t="str">
            <v>62160000</v>
          </cell>
          <cell r="M962" t="b">
            <v>0</v>
          </cell>
        </row>
        <row r="963">
          <cell r="A963" t="str">
            <v>9502-4920</v>
          </cell>
          <cell r="B963" t="str">
            <v>Produkt</v>
          </cell>
          <cell r="C963" t="str">
            <v>12:16 | Rukavice krátké | khaki</v>
          </cell>
          <cell r="D963" t="str">
            <v/>
          </cell>
          <cell r="E963">
            <v>0</v>
          </cell>
          <cell r="F963" t="str">
            <v/>
          </cell>
          <cell r="G963" t="str">
            <v>0.511111111111111</v>
          </cell>
          <cell r="H963" t="str">
            <v>U</v>
          </cell>
          <cell r="I963" t="str">
            <v/>
          </cell>
          <cell r="J963" t="str">
            <v/>
          </cell>
          <cell r="K963">
            <v>11</v>
          </cell>
          <cell r="L963" t="str">
            <v>62160000</v>
          </cell>
          <cell r="M963" t="b">
            <v>0</v>
          </cell>
        </row>
        <row r="964">
          <cell r="A964" t="str">
            <v>9502-4930</v>
          </cell>
          <cell r="B964" t="str">
            <v>Produkt</v>
          </cell>
          <cell r="C964" t="str">
            <v>12:16 | Rukavice krátké | bílá</v>
          </cell>
          <cell r="D964" t="str">
            <v/>
          </cell>
          <cell r="E964">
            <v>0</v>
          </cell>
          <cell r="F964" t="str">
            <v/>
          </cell>
          <cell r="G964" t="str">
            <v>0.511111111111111</v>
          </cell>
          <cell r="H964" t="str">
            <v>U</v>
          </cell>
          <cell r="I964" t="str">
            <v/>
          </cell>
          <cell r="J964" t="str">
            <v/>
          </cell>
          <cell r="K964">
            <v>11</v>
          </cell>
          <cell r="L964" t="str">
            <v>62160000</v>
          </cell>
          <cell r="M964" t="b">
            <v>0</v>
          </cell>
        </row>
        <row r="965">
          <cell r="A965" t="str">
            <v>9502-4940</v>
          </cell>
          <cell r="B965" t="str">
            <v>Produkt</v>
          </cell>
          <cell r="C965" t="str">
            <v>12:16 | Rukavice krátké | modrá</v>
          </cell>
          <cell r="D965" t="str">
            <v/>
          </cell>
          <cell r="E965">
            <v>0</v>
          </cell>
          <cell r="F965" t="str">
            <v/>
          </cell>
          <cell r="G965" t="str">
            <v>0.511111111111111</v>
          </cell>
          <cell r="H965" t="str">
            <v>U</v>
          </cell>
          <cell r="I965" t="str">
            <v/>
          </cell>
          <cell r="J965" t="str">
            <v/>
          </cell>
          <cell r="K965">
            <v>11</v>
          </cell>
          <cell r="L965" t="str">
            <v>62160000</v>
          </cell>
          <cell r="M965" t="b">
            <v>0</v>
          </cell>
        </row>
        <row r="966">
          <cell r="A966" t="str">
            <v>9503-221X</v>
          </cell>
          <cell r="B966" t="str">
            <v>Produkt</v>
          </cell>
          <cell r="C966" t="str">
            <v>ŠKODA CYC Dres kr. rukáv X6 | MEN | 84610</v>
          </cell>
          <cell r="D966" t="str">
            <v>S1625</v>
          </cell>
          <cell r="E966">
            <v>280.5865</v>
          </cell>
          <cell r="F966" t="str">
            <v/>
          </cell>
          <cell r="G966" t="str">
            <v>ŠKODA</v>
          </cell>
          <cell r="H966" t="str">
            <v>M</v>
          </cell>
          <cell r="I966" t="str">
            <v/>
          </cell>
          <cell r="J966" t="str">
            <v/>
          </cell>
          <cell r="K966">
            <v>11</v>
          </cell>
          <cell r="L966" t="str">
            <v>61103091</v>
          </cell>
          <cell r="M966" t="b">
            <v>0</v>
          </cell>
        </row>
        <row r="967">
          <cell r="A967" t="str">
            <v>9503-222X</v>
          </cell>
          <cell r="B967" t="str">
            <v>Produkt</v>
          </cell>
          <cell r="C967" t="str">
            <v>ŠKODA CYC Bunda MISSION X6 | MEN | 84612</v>
          </cell>
          <cell r="D967" t="str">
            <v>S1639</v>
          </cell>
          <cell r="E967">
            <v>620.54039999999998</v>
          </cell>
          <cell r="F967" t="str">
            <v/>
          </cell>
          <cell r="G967" t="str">
            <v>ŠKODA</v>
          </cell>
          <cell r="H967" t="str">
            <v>M</v>
          </cell>
          <cell r="I967" t="str">
            <v/>
          </cell>
          <cell r="J967" t="str">
            <v/>
          </cell>
          <cell r="K967">
            <v>11</v>
          </cell>
          <cell r="L967" t="str">
            <v>61013090</v>
          </cell>
          <cell r="M967" t="b">
            <v>0</v>
          </cell>
        </row>
        <row r="968">
          <cell r="A968" t="str">
            <v>9503-223X</v>
          </cell>
          <cell r="B968" t="str">
            <v>Produkt</v>
          </cell>
          <cell r="C968" t="str">
            <v>ŠKODA CYC T-Sport X6 | MEN | 84614</v>
          </cell>
          <cell r="D968" t="str">
            <v>S1641</v>
          </cell>
          <cell r="E968">
            <v>767.82</v>
          </cell>
          <cell r="F968" t="str">
            <v/>
          </cell>
          <cell r="G968" t="str">
            <v>ŠKODA</v>
          </cell>
          <cell r="H968" t="str">
            <v>M</v>
          </cell>
          <cell r="I968" t="str">
            <v/>
          </cell>
          <cell r="J968" t="str">
            <v/>
          </cell>
          <cell r="K968">
            <v>11</v>
          </cell>
          <cell r="L968" t="str">
            <v>61034300</v>
          </cell>
          <cell r="M968" t="b">
            <v>0</v>
          </cell>
        </row>
        <row r="969">
          <cell r="A969" t="str">
            <v>9503-224X</v>
          </cell>
          <cell r="B969" t="str">
            <v>Produkt</v>
          </cell>
          <cell r="C969" t="str">
            <v>ŠKODA CYC Dres kr. rukáv X6 | LADY | 84611</v>
          </cell>
          <cell r="D969" t="str">
            <v>S1626</v>
          </cell>
          <cell r="E969">
            <v>242.59</v>
          </cell>
          <cell r="F969" t="str">
            <v/>
          </cell>
          <cell r="G969" t="str">
            <v>ŠKODA</v>
          </cell>
          <cell r="H969" t="str">
            <v>L</v>
          </cell>
          <cell r="I969" t="str">
            <v/>
          </cell>
          <cell r="J969" t="str">
            <v/>
          </cell>
          <cell r="K969">
            <v>11</v>
          </cell>
          <cell r="L969" t="str">
            <v>61103099</v>
          </cell>
          <cell r="M969" t="b">
            <v>0</v>
          </cell>
        </row>
        <row r="970">
          <cell r="A970" t="str">
            <v>9503-225X</v>
          </cell>
          <cell r="B970" t="str">
            <v>Produkt</v>
          </cell>
          <cell r="C970" t="str">
            <v>ŠKODA CYC Bunda MISSION X6 | LADY | 84613</v>
          </cell>
          <cell r="D970" t="str">
            <v>S1640</v>
          </cell>
          <cell r="E970">
            <v>643.10199999999998</v>
          </cell>
          <cell r="F970" t="str">
            <v/>
          </cell>
          <cell r="G970" t="str">
            <v>ŠKODA</v>
          </cell>
          <cell r="H970" t="str">
            <v>L</v>
          </cell>
          <cell r="I970" t="str">
            <v/>
          </cell>
          <cell r="J970" t="str">
            <v/>
          </cell>
          <cell r="K970">
            <v>11</v>
          </cell>
          <cell r="L970" t="str">
            <v>61023090</v>
          </cell>
          <cell r="M970" t="b">
            <v>0</v>
          </cell>
        </row>
        <row r="971">
          <cell r="A971" t="str">
            <v>9504-2340</v>
          </cell>
          <cell r="B971" t="str">
            <v>Produkt</v>
          </cell>
          <cell r="C971" t="str">
            <v>AUT MTB Kraťasy LADY Free X7</v>
          </cell>
          <cell r="D971" t="str">
            <v>A1499</v>
          </cell>
          <cell r="E971">
            <v>411.75</v>
          </cell>
          <cell r="F971" t="str">
            <v/>
          </cell>
          <cell r="G971" t="str">
            <v>AUTHOR</v>
          </cell>
          <cell r="H971" t="str">
            <v>L</v>
          </cell>
          <cell r="I971" t="str">
            <v/>
          </cell>
          <cell r="J971" t="str">
            <v/>
          </cell>
          <cell r="K971">
            <v>11</v>
          </cell>
          <cell r="L971" t="str">
            <v>61046300</v>
          </cell>
          <cell r="M971" t="b">
            <v>0</v>
          </cell>
        </row>
        <row r="972">
          <cell r="A972" t="str">
            <v>9504-2380</v>
          </cell>
          <cell r="B972" t="str">
            <v>Produkt</v>
          </cell>
          <cell r="C972" t="str">
            <v>AUT MTB Kraťasy Men Free X7</v>
          </cell>
          <cell r="D972" t="str">
            <v>A1486</v>
          </cell>
          <cell r="E972">
            <v>525.59</v>
          </cell>
          <cell r="F972" t="str">
            <v/>
          </cell>
          <cell r="G972" t="str">
            <v>AUTHOR</v>
          </cell>
          <cell r="H972" t="str">
            <v>M</v>
          </cell>
          <cell r="I972" t="str">
            <v/>
          </cell>
          <cell r="J972" t="str">
            <v/>
          </cell>
          <cell r="K972">
            <v>11</v>
          </cell>
          <cell r="L972" t="str">
            <v>61034300</v>
          </cell>
          <cell r="M972" t="b">
            <v>0</v>
          </cell>
        </row>
        <row r="973">
          <cell r="A973" t="str">
            <v>9504-3250</v>
          </cell>
          <cell r="B973" t="str">
            <v>Produkt</v>
          </cell>
          <cell r="C973" t="str">
            <v>AUT A-5 Lady Sport X8 Endurance dámské</v>
          </cell>
          <cell r="D973" t="str">
            <v>A0653</v>
          </cell>
          <cell r="E973">
            <v>325.89</v>
          </cell>
          <cell r="F973" t="str">
            <v/>
          </cell>
          <cell r="G973" t="str">
            <v>AUTHOR</v>
          </cell>
          <cell r="H973" t="str">
            <v>L</v>
          </cell>
          <cell r="I973" t="str">
            <v/>
          </cell>
          <cell r="J973" t="str">
            <v>ENDURANCE X LADY</v>
          </cell>
          <cell r="K973">
            <v>11</v>
          </cell>
          <cell r="L973" t="str">
            <v>61046300</v>
          </cell>
          <cell r="M973" t="b">
            <v>0</v>
          </cell>
        </row>
        <row r="974">
          <cell r="A974" t="str">
            <v>9504-3350</v>
          </cell>
          <cell r="B974" t="str">
            <v>Produkt</v>
          </cell>
          <cell r="C974" t="str">
            <v>AUT Golfky Lady Sport X8 Endurance dámské</v>
          </cell>
          <cell r="D974" t="str">
            <v>A0648</v>
          </cell>
          <cell r="E974">
            <v>402.56900000000002</v>
          </cell>
          <cell r="F974" t="str">
            <v/>
          </cell>
          <cell r="G974" t="str">
            <v>AUTHOR</v>
          </cell>
          <cell r="H974" t="str">
            <v>L</v>
          </cell>
          <cell r="I974" t="str">
            <v/>
          </cell>
          <cell r="J974" t="str">
            <v>ENDURANCE X LADY</v>
          </cell>
          <cell r="K974">
            <v>11</v>
          </cell>
          <cell r="L974" t="str">
            <v>61046300</v>
          </cell>
          <cell r="M974" t="b">
            <v>0</v>
          </cell>
        </row>
        <row r="975">
          <cell r="A975" t="str">
            <v>9504-4610</v>
          </cell>
          <cell r="B975" t="str">
            <v>Produkt</v>
          </cell>
          <cell r="C975" t="str">
            <v>AUT A-5 AS-7</v>
          </cell>
          <cell r="D975" t="str">
            <v>A1120</v>
          </cell>
          <cell r="E975">
            <v>231.48943</v>
          </cell>
          <cell r="F975" t="str">
            <v/>
          </cell>
          <cell r="G975" t="str">
            <v>AUTHOR</v>
          </cell>
          <cell r="H975" t="str">
            <v>M</v>
          </cell>
          <cell r="I975" t="str">
            <v/>
          </cell>
          <cell r="J975" t="str">
            <v/>
          </cell>
          <cell r="K975">
            <v>11</v>
          </cell>
          <cell r="L975" t="str">
            <v>61034300</v>
          </cell>
          <cell r="M975" t="b">
            <v>0</v>
          </cell>
        </row>
        <row r="976">
          <cell r="A976" t="str">
            <v>9504-4710</v>
          </cell>
          <cell r="B976" t="str">
            <v>Produkt</v>
          </cell>
          <cell r="C976" t="str">
            <v>AUT T-Sport AS-7</v>
          </cell>
          <cell r="D976" t="str">
            <v>A1121</v>
          </cell>
          <cell r="E976">
            <v>284.62799999999999</v>
          </cell>
          <cell r="F976" t="str">
            <v/>
          </cell>
          <cell r="G976" t="str">
            <v>AUTHOR</v>
          </cell>
          <cell r="H976" t="str">
            <v>M</v>
          </cell>
          <cell r="I976" t="str">
            <v/>
          </cell>
          <cell r="J976" t="str">
            <v/>
          </cell>
          <cell r="K976">
            <v>11</v>
          </cell>
          <cell r="L976" t="str">
            <v>61034300</v>
          </cell>
          <cell r="M976" t="b">
            <v>0</v>
          </cell>
        </row>
        <row r="977">
          <cell r="A977" t="str">
            <v>9504-4970</v>
          </cell>
          <cell r="B977" t="str">
            <v>Produkt</v>
          </cell>
          <cell r="C977" t="str">
            <v>AUT Dres kr. rukáv Sport X7 ASC 19 fluo</v>
          </cell>
          <cell r="D977" t="str">
            <v>A1737</v>
          </cell>
          <cell r="E977">
            <v>255.81800000000001</v>
          </cell>
          <cell r="F977" t="str">
            <v/>
          </cell>
          <cell r="G977" t="str">
            <v>AUTHOR</v>
          </cell>
          <cell r="H977" t="str">
            <v>M</v>
          </cell>
          <cell r="I977" t="str">
            <v/>
          </cell>
          <cell r="J977" t="str">
            <v/>
          </cell>
          <cell r="K977">
            <v>11</v>
          </cell>
          <cell r="L977" t="str">
            <v>61103091</v>
          </cell>
          <cell r="M977" t="b">
            <v>0</v>
          </cell>
        </row>
        <row r="978">
          <cell r="A978" t="str">
            <v>9504-4980</v>
          </cell>
          <cell r="B978" t="str">
            <v>Produkt</v>
          </cell>
          <cell r="C978" t="str">
            <v>AUT Dres kr. rukáv Sport X7 ASC 19 červený</v>
          </cell>
          <cell r="D978" t="str">
            <v>A1737</v>
          </cell>
          <cell r="E978">
            <v>262.41800000000001</v>
          </cell>
          <cell r="F978" t="str">
            <v/>
          </cell>
          <cell r="G978" t="str">
            <v>AUTHOR</v>
          </cell>
          <cell r="H978" t="str">
            <v>M</v>
          </cell>
          <cell r="I978" t="str">
            <v/>
          </cell>
          <cell r="J978" t="str">
            <v/>
          </cell>
          <cell r="K978">
            <v>11</v>
          </cell>
          <cell r="L978" t="str">
            <v>61103091</v>
          </cell>
          <cell r="M978" t="b">
            <v>0</v>
          </cell>
        </row>
        <row r="979">
          <cell r="A979" t="str">
            <v>9504-5310</v>
          </cell>
          <cell r="B979" t="str">
            <v>Produkt</v>
          </cell>
          <cell r="C979" t="str">
            <v>AUT T-Čapáky X7 Pro NoWind + sedlo</v>
          </cell>
          <cell r="D979" t="str">
            <v>A1699</v>
          </cell>
          <cell r="E979">
            <v>616.93867</v>
          </cell>
          <cell r="F979" t="str">
            <v/>
          </cell>
          <cell r="G979" t="str">
            <v>AUTHOR</v>
          </cell>
          <cell r="H979" t="str">
            <v>M</v>
          </cell>
          <cell r="I979" t="str">
            <v/>
          </cell>
          <cell r="J979" t="str">
            <v/>
          </cell>
          <cell r="K979">
            <v>11</v>
          </cell>
          <cell r="L979" t="str">
            <v>61034300</v>
          </cell>
          <cell r="M979" t="b">
            <v>0</v>
          </cell>
        </row>
        <row r="980">
          <cell r="A980" t="str">
            <v>9504-5410</v>
          </cell>
          <cell r="B980" t="str">
            <v>Produkt</v>
          </cell>
          <cell r="C980" t="str">
            <v>AUT T-Sport ARP X7</v>
          </cell>
          <cell r="D980" t="str">
            <v>A1781</v>
          </cell>
          <cell r="E980">
            <v>497.27499999999998</v>
          </cell>
          <cell r="F980" t="str">
            <v/>
          </cell>
          <cell r="G980" t="str">
            <v>AUTHOR</v>
          </cell>
          <cell r="H980" t="str">
            <v>M</v>
          </cell>
          <cell r="I980" t="str">
            <v/>
          </cell>
          <cell r="J980" t="str">
            <v/>
          </cell>
          <cell r="K980">
            <v>11</v>
          </cell>
          <cell r="L980" t="str">
            <v>61034300</v>
          </cell>
          <cell r="M980" t="b">
            <v>0</v>
          </cell>
        </row>
        <row r="981">
          <cell r="A981" t="str">
            <v>9504-5710</v>
          </cell>
          <cell r="B981" t="str">
            <v>Produkt</v>
          </cell>
          <cell r="C981" t="str">
            <v>AUT Boxerky X7 pánské</v>
          </cell>
          <cell r="D981" t="str">
            <v>A1486</v>
          </cell>
          <cell r="E981">
            <v>289.78899999999999</v>
          </cell>
          <cell r="F981" t="str">
            <v/>
          </cell>
          <cell r="G981" t="str">
            <v>AUTHOR</v>
          </cell>
          <cell r="H981" t="str">
            <v>M</v>
          </cell>
          <cell r="I981" t="str">
            <v/>
          </cell>
          <cell r="J981" t="str">
            <v/>
          </cell>
          <cell r="K981">
            <v>11</v>
          </cell>
          <cell r="L981" t="str">
            <v>61034300</v>
          </cell>
          <cell r="M981" t="b">
            <v>0</v>
          </cell>
        </row>
        <row r="982">
          <cell r="A982" t="str">
            <v>9504-5810</v>
          </cell>
          <cell r="B982" t="str">
            <v>Produkt</v>
          </cell>
          <cell r="C982" t="str">
            <v>AUT Boxerky X7 dámské</v>
          </cell>
          <cell r="D982" t="str">
            <v>A1499</v>
          </cell>
          <cell r="E982">
            <v>314.25599999999997</v>
          </cell>
          <cell r="F982" t="str">
            <v/>
          </cell>
          <cell r="G982" t="str">
            <v>AUTHOR</v>
          </cell>
          <cell r="H982" t="str">
            <v>L</v>
          </cell>
          <cell r="I982" t="str">
            <v/>
          </cell>
          <cell r="J982" t="str">
            <v/>
          </cell>
          <cell r="K982">
            <v>11</v>
          </cell>
          <cell r="L982" t="str">
            <v>61046300</v>
          </cell>
          <cell r="M982" t="b">
            <v>0</v>
          </cell>
        </row>
        <row r="983">
          <cell r="A983" t="str">
            <v>9504-5910</v>
          </cell>
          <cell r="B983" t="str">
            <v>Produkt</v>
          </cell>
          <cell r="C983" t="str">
            <v>AUT Bunda MISSION FLOW/MANATI ARP pánská</v>
          </cell>
          <cell r="D983" t="str">
            <v>A1878</v>
          </cell>
          <cell r="E983">
            <v>554.20699999999999</v>
          </cell>
          <cell r="F983" t="str">
            <v/>
          </cell>
          <cell r="G983" t="str">
            <v>AUTHOR</v>
          </cell>
          <cell r="H983" t="str">
            <v>M</v>
          </cell>
          <cell r="I983" t="str">
            <v/>
          </cell>
          <cell r="J983" t="str">
            <v/>
          </cell>
          <cell r="K983">
            <v>11</v>
          </cell>
          <cell r="L983" t="str">
            <v>61013090</v>
          </cell>
          <cell r="M983" t="b">
            <v>0</v>
          </cell>
        </row>
        <row r="984">
          <cell r="A984" t="str">
            <v>9504-6010</v>
          </cell>
          <cell r="B984" t="str">
            <v>Produkt</v>
          </cell>
          <cell r="C984" t="str">
            <v>AUT Dres kr. rukáv PROFI X0 ARP</v>
          </cell>
          <cell r="D984" t="str">
            <v>A1990</v>
          </cell>
          <cell r="E984">
            <v>344.31200000000001</v>
          </cell>
          <cell r="F984" t="str">
            <v/>
          </cell>
          <cell r="G984" t="str">
            <v>AUTHOR</v>
          </cell>
          <cell r="H984" t="str">
            <v>M</v>
          </cell>
          <cell r="I984" t="str">
            <v/>
          </cell>
          <cell r="J984" t="str">
            <v/>
          </cell>
          <cell r="K984">
            <v>11</v>
          </cell>
          <cell r="L984" t="str">
            <v>61103091</v>
          </cell>
          <cell r="M984" t="b">
            <v>0</v>
          </cell>
        </row>
        <row r="985">
          <cell r="A985" t="str">
            <v>9504-6110</v>
          </cell>
          <cell r="B985" t="str">
            <v>Produkt</v>
          </cell>
          <cell r="C985" t="str">
            <v>AUT Tričko kr. rukáv Cycling Team X0</v>
          </cell>
          <cell r="D985" t="str">
            <v>A2117</v>
          </cell>
          <cell r="E985">
            <v>169.75299999999999</v>
          </cell>
          <cell r="F985" t="str">
            <v/>
          </cell>
          <cell r="G985" t="str">
            <v>AUTHOR</v>
          </cell>
          <cell r="H985" t="str">
            <v>M</v>
          </cell>
          <cell r="I985" t="str">
            <v/>
          </cell>
          <cell r="J985" t="str">
            <v/>
          </cell>
          <cell r="K985">
            <v>11</v>
          </cell>
          <cell r="L985" t="str">
            <v>61103091</v>
          </cell>
          <cell r="M985" t="b">
            <v>0</v>
          </cell>
        </row>
        <row r="986">
          <cell r="A986" t="str">
            <v>9505-0110</v>
          </cell>
          <cell r="B986" t="str">
            <v>Produkt</v>
          </cell>
          <cell r="C986" t="str">
            <v>ISADORE T-Sport | LYCRA POWER</v>
          </cell>
          <cell r="D986" t="str">
            <v>I1415</v>
          </cell>
          <cell r="E986">
            <v>8.8610000000000007</v>
          </cell>
          <cell r="F986" t="str">
            <v>CC-010</v>
          </cell>
          <cell r="G986" t="str">
            <v>ISADORE</v>
          </cell>
          <cell r="H986" t="str">
            <v>M</v>
          </cell>
          <cell r="I986" t="str">
            <v/>
          </cell>
          <cell r="J986" t="str">
            <v/>
          </cell>
          <cell r="K986">
            <v>11</v>
          </cell>
          <cell r="L986" t="str">
            <v>61034300</v>
          </cell>
          <cell r="M986" t="b">
            <v>0</v>
          </cell>
        </row>
        <row r="987">
          <cell r="A987" t="str">
            <v>9505-0210</v>
          </cell>
          <cell r="B987" t="str">
            <v>Produkt</v>
          </cell>
          <cell r="C987" t="str">
            <v>ISADORE T-Sport | ThermoRoubaix</v>
          </cell>
          <cell r="D987" t="str">
            <v>I1416</v>
          </cell>
          <cell r="E987">
            <v>170.738</v>
          </cell>
          <cell r="F987" t="str">
            <v>CC-010</v>
          </cell>
          <cell r="G987" t="str">
            <v>ISADORE</v>
          </cell>
          <cell r="H987" t="str">
            <v>M</v>
          </cell>
          <cell r="I987" t="str">
            <v/>
          </cell>
          <cell r="J987" t="str">
            <v/>
          </cell>
          <cell r="K987">
            <v>11</v>
          </cell>
          <cell r="L987" t="str">
            <v>61034300</v>
          </cell>
          <cell r="M987" t="b">
            <v>0</v>
          </cell>
        </row>
        <row r="988">
          <cell r="A988" t="str">
            <v>9505-0310</v>
          </cell>
          <cell r="B988" t="str">
            <v>Produkt</v>
          </cell>
          <cell r="C988" t="str">
            <v>ISADORE T-Čapáky | ThermoRoubaix</v>
          </cell>
          <cell r="D988" t="str">
            <v>I1417</v>
          </cell>
          <cell r="E988">
            <v>199.886</v>
          </cell>
          <cell r="F988" t="str">
            <v>CC-030</v>
          </cell>
          <cell r="G988" t="str">
            <v>ISADORE</v>
          </cell>
          <cell r="H988" t="str">
            <v>M</v>
          </cell>
          <cell r="I988" t="str">
            <v/>
          </cell>
          <cell r="J988" t="str">
            <v/>
          </cell>
          <cell r="K988">
            <v>11</v>
          </cell>
          <cell r="L988" t="str">
            <v>61034300</v>
          </cell>
          <cell r="M988" t="b">
            <v>0</v>
          </cell>
        </row>
        <row r="989">
          <cell r="A989" t="str">
            <v>9505-0350</v>
          </cell>
          <cell r="B989" t="str">
            <v>Produkt</v>
          </cell>
          <cell r="C989" t="str">
            <v>ISADORE T-Čapáky | ThermoRoubaix | BEZ SEDLA</v>
          </cell>
          <cell r="D989" t="str">
            <v>I1417</v>
          </cell>
          <cell r="E989">
            <v>182.648</v>
          </cell>
          <cell r="F989" t="str">
            <v>CC-030</v>
          </cell>
          <cell r="G989" t="str">
            <v>ISADORE</v>
          </cell>
          <cell r="H989" t="str">
            <v>M</v>
          </cell>
          <cell r="I989" t="str">
            <v/>
          </cell>
          <cell r="J989" t="str">
            <v/>
          </cell>
          <cell r="K989">
            <v>11</v>
          </cell>
          <cell r="L989" t="str">
            <v>61034300</v>
          </cell>
          <cell r="M989" t="b">
            <v>0</v>
          </cell>
        </row>
        <row r="990">
          <cell r="A990" t="str">
            <v>9505-0410</v>
          </cell>
          <cell r="B990" t="str">
            <v>Produkt</v>
          </cell>
          <cell r="C990" t="str">
            <v>ISADORE Návleky na RUCE | ThermoLycra</v>
          </cell>
          <cell r="D990" t="str">
            <v>I1419</v>
          </cell>
          <cell r="E990">
            <v>79.459999999999994</v>
          </cell>
          <cell r="F990" t="str">
            <v>EE-010</v>
          </cell>
          <cell r="G990" t="str">
            <v>ISADORE</v>
          </cell>
          <cell r="H990" t="str">
            <v>U</v>
          </cell>
          <cell r="I990" t="str">
            <v/>
          </cell>
          <cell r="J990" t="str">
            <v/>
          </cell>
          <cell r="K990">
            <v>11</v>
          </cell>
          <cell r="L990" t="str">
            <v>61178010</v>
          </cell>
          <cell r="M990" t="b">
            <v>0</v>
          </cell>
        </row>
        <row r="991">
          <cell r="A991" t="str">
            <v>9505-0510</v>
          </cell>
          <cell r="B991" t="str">
            <v>Produkt</v>
          </cell>
          <cell r="C991" t="str">
            <v>ISADORE Návleky na NOHY | ThermoLycra</v>
          </cell>
          <cell r="D991" t="str">
            <v>I1418</v>
          </cell>
          <cell r="E991">
            <v>123.101</v>
          </cell>
          <cell r="F991" t="str">
            <v>EE-010</v>
          </cell>
          <cell r="G991" t="str">
            <v>ISADORE</v>
          </cell>
          <cell r="H991" t="str">
            <v>U</v>
          </cell>
          <cell r="I991" t="str">
            <v/>
          </cell>
          <cell r="J991" t="str">
            <v/>
          </cell>
          <cell r="K991">
            <v>11</v>
          </cell>
          <cell r="L991" t="str">
            <v>61178010</v>
          </cell>
          <cell r="M991" t="b">
            <v>0</v>
          </cell>
        </row>
        <row r="992">
          <cell r="A992" t="str">
            <v>9505-0610</v>
          </cell>
          <cell r="B992" t="str">
            <v>Produkt</v>
          </cell>
          <cell r="C992" t="str">
            <v>ISADORE LADY A-5 | LYCRA POWER</v>
          </cell>
          <cell r="D992" t="str">
            <v>I1484</v>
          </cell>
          <cell r="E992">
            <v>14.112</v>
          </cell>
          <cell r="F992" t="str">
            <v>CC-010</v>
          </cell>
          <cell r="G992" t="str">
            <v>ISADORE</v>
          </cell>
          <cell r="H992" t="str">
            <v>L</v>
          </cell>
          <cell r="I992" t="str">
            <v/>
          </cell>
          <cell r="J992" t="str">
            <v/>
          </cell>
          <cell r="K992">
            <v>11</v>
          </cell>
          <cell r="L992" t="str">
            <v>61046300</v>
          </cell>
          <cell r="M992" t="b">
            <v>0</v>
          </cell>
        </row>
        <row r="993">
          <cell r="A993" t="str">
            <v>9505-0710</v>
          </cell>
          <cell r="B993" t="str">
            <v>Produkt</v>
          </cell>
          <cell r="C993" t="str">
            <v>ISADORE LADY Golfky | LYCRA POWER</v>
          </cell>
          <cell r="D993" t="str">
            <v>I1485</v>
          </cell>
          <cell r="E993">
            <v>170.40199999999999</v>
          </cell>
          <cell r="F993" t="str">
            <v>CC-020</v>
          </cell>
          <cell r="G993" t="str">
            <v>ISADORE</v>
          </cell>
          <cell r="H993" t="str">
            <v>L</v>
          </cell>
          <cell r="I993" t="str">
            <v/>
          </cell>
          <cell r="J993" t="str">
            <v/>
          </cell>
          <cell r="K993">
            <v>11</v>
          </cell>
          <cell r="L993" t="str">
            <v>61046300</v>
          </cell>
          <cell r="M993" t="b">
            <v>0</v>
          </cell>
        </row>
        <row r="994">
          <cell r="A994" t="str">
            <v>9505-0810</v>
          </cell>
          <cell r="B994" t="str">
            <v>Produkt</v>
          </cell>
          <cell r="C994" t="str">
            <v>ISADORE T-Sport | CLIMBER | MEN</v>
          </cell>
          <cell r="D994" t="str">
            <v>I1487</v>
          </cell>
          <cell r="E994">
            <v>12.0959</v>
          </cell>
          <cell r="F994" t="str">
            <v>CC-010</v>
          </cell>
          <cell r="G994" t="str">
            <v>ISADORE</v>
          </cell>
          <cell r="H994" t="str">
            <v>M</v>
          </cell>
          <cell r="I994" t="str">
            <v/>
          </cell>
          <cell r="J994" t="str">
            <v/>
          </cell>
          <cell r="K994">
            <v>11</v>
          </cell>
          <cell r="L994" t="str">
            <v>61034300</v>
          </cell>
          <cell r="M994" t="b">
            <v>0</v>
          </cell>
        </row>
        <row r="995">
          <cell r="A995" t="str">
            <v>9505-0910</v>
          </cell>
          <cell r="B995" t="str">
            <v>Produkt</v>
          </cell>
          <cell r="C995" t="str">
            <v>ISADORE T-Sport | CLIMBER | LADY</v>
          </cell>
          <cell r="D995" t="str">
            <v>I1568</v>
          </cell>
          <cell r="E995">
            <v>12.9925</v>
          </cell>
          <cell r="F995" t="str">
            <v>CC-010</v>
          </cell>
          <cell r="G995" t="str">
            <v>ISADORE</v>
          </cell>
          <cell r="H995" t="str">
            <v>L</v>
          </cell>
          <cell r="I995" t="str">
            <v/>
          </cell>
          <cell r="J995" t="str">
            <v/>
          </cell>
          <cell r="K995">
            <v>11</v>
          </cell>
          <cell r="L995" t="str">
            <v>61046300</v>
          </cell>
          <cell r="M995" t="b">
            <v>0</v>
          </cell>
        </row>
        <row r="996">
          <cell r="A996" t="str">
            <v>9505-1010</v>
          </cell>
          <cell r="B996" t="str">
            <v>Produkt</v>
          </cell>
          <cell r="C996" t="str">
            <v>ISADORE Potisk CRETA 1,2m</v>
          </cell>
          <cell r="D996" t="str">
            <v>K9999</v>
          </cell>
          <cell r="E996">
            <v>58.192860000000003</v>
          </cell>
          <cell r="F996" t="str">
            <v/>
          </cell>
          <cell r="G996" t="str">
            <v>ISADORE</v>
          </cell>
          <cell r="H996" t="str">
            <v>U</v>
          </cell>
          <cell r="I996" t="str">
            <v/>
          </cell>
          <cell r="J996" t="str">
            <v/>
          </cell>
          <cell r="K996">
            <v>11</v>
          </cell>
          <cell r="L996" t="str">
            <v>61178080</v>
          </cell>
          <cell r="M996" t="b">
            <v>0</v>
          </cell>
        </row>
        <row r="997">
          <cell r="A997" t="str">
            <v>9505-1020</v>
          </cell>
          <cell r="B997" t="str">
            <v>Produkt</v>
          </cell>
          <cell r="C997" t="str">
            <v>ISADORE Potisk ASTERIA 1,2m</v>
          </cell>
          <cell r="D997" t="str">
            <v>K9999</v>
          </cell>
          <cell r="E997">
            <v>57.63429</v>
          </cell>
          <cell r="F997" t="str">
            <v/>
          </cell>
          <cell r="G997" t="str">
            <v>Isadore</v>
          </cell>
          <cell r="H997" t="str">
            <v>U</v>
          </cell>
          <cell r="I997" t="str">
            <v/>
          </cell>
          <cell r="J997" t="str">
            <v/>
          </cell>
          <cell r="K997">
            <v>11</v>
          </cell>
          <cell r="L997" t="str">
            <v>61178080</v>
          </cell>
          <cell r="M997" t="b">
            <v>0</v>
          </cell>
        </row>
        <row r="998">
          <cell r="A998" t="str">
            <v>9505-1030</v>
          </cell>
          <cell r="B998" t="str">
            <v>Produkt</v>
          </cell>
          <cell r="C998" t="str">
            <v>ISADORE Potisk DENVER 1,2m</v>
          </cell>
          <cell r="D998" t="str">
            <v>K9999</v>
          </cell>
          <cell r="E998">
            <v>47.78</v>
          </cell>
          <cell r="F998" t="str">
            <v/>
          </cell>
          <cell r="G998" t="str">
            <v>ISADORE</v>
          </cell>
          <cell r="H998" t="str">
            <v>U</v>
          </cell>
          <cell r="I998" t="str">
            <v/>
          </cell>
          <cell r="J998" t="str">
            <v/>
          </cell>
          <cell r="K998">
            <v>11</v>
          </cell>
          <cell r="L998" t="str">
            <v>61178080</v>
          </cell>
          <cell r="M998" t="b">
            <v>0</v>
          </cell>
        </row>
        <row r="999">
          <cell r="A999" t="str">
            <v>9505-1110</v>
          </cell>
          <cell r="B999" t="str">
            <v>Produkt</v>
          </cell>
          <cell r="C999" t="str">
            <v>ISADORE Bunda WIND | MEN | šedá</v>
          </cell>
          <cell r="D999" t="str">
            <v>I1527</v>
          </cell>
          <cell r="E999">
            <v>469.65600000000001</v>
          </cell>
          <cell r="F999" t="str">
            <v>AA-090</v>
          </cell>
          <cell r="G999" t="str">
            <v>ISADORE</v>
          </cell>
          <cell r="H999" t="str">
            <v>M</v>
          </cell>
          <cell r="I999" t="str">
            <v/>
          </cell>
          <cell r="J999" t="str">
            <v/>
          </cell>
          <cell r="K999">
            <v>11</v>
          </cell>
          <cell r="L999" t="str">
            <v>62019300</v>
          </cell>
          <cell r="M999" t="b">
            <v>0</v>
          </cell>
        </row>
        <row r="1000">
          <cell r="A1000" t="str">
            <v>9505-1150</v>
          </cell>
          <cell r="B1000" t="str">
            <v>Produkt</v>
          </cell>
          <cell r="C1000" t="str">
            <v>ISADORE Bunda WIND | MEN | ASH ROSE</v>
          </cell>
          <cell r="D1000" t="str">
            <v>I1527</v>
          </cell>
          <cell r="E1000">
            <v>456.108</v>
          </cell>
          <cell r="F1000" t="str">
            <v>AA-090</v>
          </cell>
          <cell r="G1000" t="str">
            <v>ISADORE</v>
          </cell>
          <cell r="H1000" t="str">
            <v>M</v>
          </cell>
          <cell r="I1000" t="str">
            <v/>
          </cell>
          <cell r="J1000" t="str">
            <v/>
          </cell>
          <cell r="K1000">
            <v>11</v>
          </cell>
          <cell r="L1000" t="str">
            <v>62019300</v>
          </cell>
          <cell r="M1000" t="b">
            <v>0</v>
          </cell>
        </row>
        <row r="1001">
          <cell r="A1001" t="str">
            <v>9505-1210</v>
          </cell>
          <cell r="B1001" t="str">
            <v>Produkt</v>
          </cell>
          <cell r="C1001" t="str">
            <v>ISADORE Vesta WIND MEDIO | MEN | šedá</v>
          </cell>
          <cell r="D1001" t="str">
            <v>I1526</v>
          </cell>
          <cell r="E1001">
            <v>263.39600000000002</v>
          </cell>
          <cell r="F1001" t="str">
            <v>AA-080</v>
          </cell>
          <cell r="G1001" t="str">
            <v>ISADORE</v>
          </cell>
          <cell r="H1001" t="str">
            <v>M</v>
          </cell>
          <cell r="I1001" t="str">
            <v/>
          </cell>
          <cell r="J1001" t="str">
            <v/>
          </cell>
          <cell r="K1001">
            <v>11</v>
          </cell>
          <cell r="L1001" t="str">
            <v>61013090</v>
          </cell>
          <cell r="M1001" t="b">
            <v>0</v>
          </cell>
        </row>
        <row r="1002">
          <cell r="A1002" t="str">
            <v>9505-1310</v>
          </cell>
          <cell r="B1002" t="str">
            <v>Produkt</v>
          </cell>
          <cell r="C1002" t="str">
            <v>ISADORE Čepice RITWOL černá/bílá</v>
          </cell>
          <cell r="D1002" t="str">
            <v>I1425</v>
          </cell>
          <cell r="E1002">
            <v>110.33171</v>
          </cell>
          <cell r="F1002" t="str">
            <v>EE-020</v>
          </cell>
          <cell r="G1002" t="str">
            <v>ISADORE</v>
          </cell>
          <cell r="H1002" t="str">
            <v>U</v>
          </cell>
          <cell r="I1002" t="str">
            <v/>
          </cell>
          <cell r="J1002" t="str">
            <v/>
          </cell>
          <cell r="K1002">
            <v>11</v>
          </cell>
          <cell r="L1002" t="str">
            <v>65050090</v>
          </cell>
          <cell r="M1002" t="b">
            <v>0</v>
          </cell>
        </row>
        <row r="1003">
          <cell r="A1003" t="str">
            <v>9505-1410</v>
          </cell>
          <cell r="B1003" t="str">
            <v>Produkt</v>
          </cell>
          <cell r="C1003" t="str">
            <v>ISADORE Čepice RITWOL oranž/zelená</v>
          </cell>
          <cell r="D1003" t="str">
            <v>I1425</v>
          </cell>
          <cell r="E1003">
            <v>101.1802</v>
          </cell>
          <cell r="F1003" t="str">
            <v>EE-020</v>
          </cell>
          <cell r="G1003" t="str">
            <v>ISADORE</v>
          </cell>
          <cell r="H1003" t="str">
            <v>U</v>
          </cell>
          <cell r="I1003" t="str">
            <v/>
          </cell>
          <cell r="J1003" t="str">
            <v/>
          </cell>
          <cell r="K1003">
            <v>11</v>
          </cell>
          <cell r="L1003" t="str">
            <v>65050090</v>
          </cell>
          <cell r="M1003" t="b">
            <v>0</v>
          </cell>
        </row>
        <row r="1004">
          <cell r="A1004" t="str">
            <v>9505-1510</v>
          </cell>
          <cell r="B1004" t="str">
            <v>Produkt</v>
          </cell>
          <cell r="C1004" t="str">
            <v>ISADORE Potisk dílů ASTERIA DRES | MEN</v>
          </cell>
          <cell r="D1004" t="str">
            <v>I1455</v>
          </cell>
          <cell r="E1004">
            <v>124.76900000000001</v>
          </cell>
          <cell r="F1004" t="str">
            <v/>
          </cell>
          <cell r="G1004" t="str">
            <v>ISADORE</v>
          </cell>
          <cell r="H1004" t="str">
            <v>M</v>
          </cell>
          <cell r="I1004" t="str">
            <v/>
          </cell>
          <cell r="J1004" t="str">
            <v/>
          </cell>
          <cell r="K1004">
            <v>11</v>
          </cell>
          <cell r="L1004" t="str">
            <v>61103091</v>
          </cell>
          <cell r="M1004" t="b">
            <v>0</v>
          </cell>
        </row>
        <row r="1005">
          <cell r="A1005" t="str">
            <v>9505-1610</v>
          </cell>
          <cell r="B1005" t="str">
            <v>Produkt</v>
          </cell>
          <cell r="C1005" t="str">
            <v>ISADORE Potisk dílů ASTERIA DRES | LADY</v>
          </cell>
          <cell r="D1005" t="str">
            <v>I1548</v>
          </cell>
          <cell r="E1005">
            <v>27.84</v>
          </cell>
          <cell r="F1005" t="str">
            <v/>
          </cell>
          <cell r="G1005" t="str">
            <v>ISADORE</v>
          </cell>
          <cell r="H1005" t="str">
            <v>L</v>
          </cell>
          <cell r="I1005" t="str">
            <v/>
          </cell>
          <cell r="J1005" t="str">
            <v/>
          </cell>
          <cell r="K1005">
            <v>11</v>
          </cell>
          <cell r="L1005" t="str">
            <v>61103099</v>
          </cell>
          <cell r="M1005" t="b">
            <v>0</v>
          </cell>
        </row>
        <row r="1006">
          <cell r="A1006" t="str">
            <v>9505-1710</v>
          </cell>
          <cell r="B1006" t="str">
            <v>Produkt</v>
          </cell>
          <cell r="C1006" t="str">
            <v>ISADORE T-Sport TRACKSMITH | ThermoRoubaix</v>
          </cell>
          <cell r="D1006" t="str">
            <v>I1613</v>
          </cell>
          <cell r="E1006">
            <v>150.845</v>
          </cell>
          <cell r="F1006" t="str">
            <v>CC-010</v>
          </cell>
          <cell r="G1006" t="str">
            <v>ISADORE</v>
          </cell>
          <cell r="H1006" t="str">
            <v>M</v>
          </cell>
          <cell r="I1006" t="str">
            <v/>
          </cell>
          <cell r="J1006" t="str">
            <v/>
          </cell>
          <cell r="K1006">
            <v>11</v>
          </cell>
          <cell r="L1006" t="str">
            <v>61034300</v>
          </cell>
          <cell r="M1006" t="b">
            <v>0</v>
          </cell>
        </row>
        <row r="1007">
          <cell r="A1007" t="str">
            <v>9505-1810</v>
          </cell>
          <cell r="B1007" t="str">
            <v>Produkt</v>
          </cell>
          <cell r="C1007" t="str">
            <v>ISADORE LADY T-Čapáky | ThermoRoubaix</v>
          </cell>
          <cell r="D1007" t="str">
            <v>I1586</v>
          </cell>
          <cell r="E1007">
            <v>235.994</v>
          </cell>
          <cell r="F1007" t="str">
            <v>CC-030</v>
          </cell>
          <cell r="G1007" t="str">
            <v>ISADORE</v>
          </cell>
          <cell r="H1007" t="str">
            <v>L</v>
          </cell>
          <cell r="I1007" t="str">
            <v/>
          </cell>
          <cell r="J1007" t="str">
            <v/>
          </cell>
          <cell r="K1007">
            <v>11</v>
          </cell>
          <cell r="L1007" t="str">
            <v>61046300</v>
          </cell>
          <cell r="M1007" t="b">
            <v>0</v>
          </cell>
        </row>
        <row r="1008">
          <cell r="A1008" t="str">
            <v>9505-1850</v>
          </cell>
          <cell r="B1008" t="str">
            <v>Produkt</v>
          </cell>
          <cell r="C1008" t="str">
            <v>ISADORE LADY T-Čapáky | ThermoRoubaix | BEZ SEDLA</v>
          </cell>
          <cell r="D1008" t="str">
            <v>I1586</v>
          </cell>
          <cell r="E1008">
            <v>212.358</v>
          </cell>
          <cell r="F1008" t="str">
            <v>CC-030</v>
          </cell>
          <cell r="G1008" t="str">
            <v>ISADORE</v>
          </cell>
          <cell r="H1008" t="str">
            <v>L</v>
          </cell>
          <cell r="I1008" t="str">
            <v/>
          </cell>
          <cell r="J1008" t="str">
            <v/>
          </cell>
          <cell r="K1008">
            <v>11</v>
          </cell>
          <cell r="L1008" t="str">
            <v>61046300</v>
          </cell>
          <cell r="M1008" t="b">
            <v>0</v>
          </cell>
        </row>
        <row r="1009">
          <cell r="A1009" t="str">
            <v>9505-1910</v>
          </cell>
          <cell r="B1009" t="str">
            <v>Produkt</v>
          </cell>
          <cell r="C1009" t="str">
            <v>ISADORE T-Čapáky OVADA DEEP WINTER | černé</v>
          </cell>
          <cell r="D1009" t="str">
            <v>I1585</v>
          </cell>
          <cell r="E1009">
            <v>224.94</v>
          </cell>
          <cell r="F1009" t="str">
            <v>CC-030</v>
          </cell>
          <cell r="G1009" t="str">
            <v>ISADORE</v>
          </cell>
          <cell r="H1009" t="str">
            <v>M</v>
          </cell>
          <cell r="I1009" t="str">
            <v/>
          </cell>
          <cell r="J1009" t="str">
            <v/>
          </cell>
          <cell r="K1009">
            <v>11</v>
          </cell>
          <cell r="L1009" t="str">
            <v>61034300</v>
          </cell>
          <cell r="M1009" t="b">
            <v>0</v>
          </cell>
        </row>
        <row r="1010">
          <cell r="A1010" t="str">
            <v>9505-2010</v>
          </cell>
          <cell r="B1010" t="str">
            <v>Produkt</v>
          </cell>
          <cell r="C1010" t="str">
            <v>ISADORE Potisk dílů ASTERIA RUKÁVY&amp;BOKY | MEN</v>
          </cell>
          <cell r="D1010" t="str">
            <v>I1455</v>
          </cell>
          <cell r="E1010">
            <v>122.75667</v>
          </cell>
          <cell r="F1010" t="str">
            <v/>
          </cell>
          <cell r="G1010" t="str">
            <v>ISADORE</v>
          </cell>
          <cell r="H1010" t="str">
            <v>M</v>
          </cell>
          <cell r="I1010" t="str">
            <v/>
          </cell>
          <cell r="J1010" t="str">
            <v/>
          </cell>
          <cell r="K1010">
            <v>11</v>
          </cell>
          <cell r="L1010" t="str">
            <v>61103091</v>
          </cell>
          <cell r="M1010" t="b">
            <v>0</v>
          </cell>
        </row>
        <row r="1011">
          <cell r="A1011" t="str">
            <v>9505-2110</v>
          </cell>
          <cell r="B1011" t="str">
            <v>Produkt</v>
          </cell>
          <cell r="C1011" t="str">
            <v>ISADORE Potisk dílů ASTERIA RUKÁVY&amp;BOKY | LADY</v>
          </cell>
          <cell r="D1011" t="str">
            <v>I1548</v>
          </cell>
          <cell r="E1011">
            <v>0</v>
          </cell>
          <cell r="F1011" t="str">
            <v/>
          </cell>
          <cell r="G1011" t="str">
            <v>ISADORE</v>
          </cell>
          <cell r="H1011" t="str">
            <v>L</v>
          </cell>
          <cell r="I1011" t="str">
            <v/>
          </cell>
          <cell r="J1011" t="str">
            <v/>
          </cell>
          <cell r="K1011">
            <v>11</v>
          </cell>
          <cell r="L1011" t="str">
            <v>61103099</v>
          </cell>
          <cell r="M1011" t="b">
            <v>0</v>
          </cell>
        </row>
        <row r="1012">
          <cell r="A1012" t="str">
            <v>9505-2210</v>
          </cell>
          <cell r="B1012" t="str">
            <v>Produkt</v>
          </cell>
          <cell r="C1012" t="str">
            <v>ISADORE T-Sport ROULEUR</v>
          </cell>
          <cell r="D1012" t="str">
            <v>I1416</v>
          </cell>
          <cell r="E1012">
            <v>133.03375</v>
          </cell>
          <cell r="F1012" t="str">
            <v>CC-010</v>
          </cell>
          <cell r="G1012" t="str">
            <v>ISADORE</v>
          </cell>
          <cell r="H1012" t="str">
            <v>M</v>
          </cell>
          <cell r="I1012" t="str">
            <v/>
          </cell>
          <cell r="J1012" t="str">
            <v/>
          </cell>
          <cell r="K1012">
            <v>11</v>
          </cell>
          <cell r="L1012" t="str">
            <v>61034300</v>
          </cell>
          <cell r="M1012" t="b">
            <v>0</v>
          </cell>
        </row>
        <row r="1013">
          <cell r="A1013" t="str">
            <v>9505-2310</v>
          </cell>
          <cell r="B1013" t="str">
            <v>Produkt</v>
          </cell>
          <cell r="C1013" t="str">
            <v>ISADORE Potisk dílů ASTERIA RUKÁVY&amp;BOKY&amp;KAPSA|MEN</v>
          </cell>
          <cell r="D1013" t="str">
            <v>I1455</v>
          </cell>
          <cell r="E1013">
            <v>111.9025</v>
          </cell>
          <cell r="F1013" t="str">
            <v/>
          </cell>
          <cell r="G1013" t="str">
            <v>ISADORE</v>
          </cell>
          <cell r="H1013" t="str">
            <v>M</v>
          </cell>
          <cell r="I1013" t="str">
            <v/>
          </cell>
          <cell r="J1013" t="str">
            <v/>
          </cell>
          <cell r="K1013">
            <v>11</v>
          </cell>
          <cell r="L1013" t="str">
            <v>61103091</v>
          </cell>
          <cell r="M1013" t="b">
            <v>0</v>
          </cell>
        </row>
        <row r="1014">
          <cell r="A1014" t="str">
            <v>9505-2410</v>
          </cell>
          <cell r="B1014" t="str">
            <v>Produkt</v>
          </cell>
          <cell r="C1014" t="str">
            <v>ISADORE Potisk dílů ASTERIA RUKÁVY&amp;BOKY&amp;KAPSA|LADY</v>
          </cell>
          <cell r="D1014" t="str">
            <v>I1548</v>
          </cell>
          <cell r="E1014">
            <v>116.467</v>
          </cell>
          <cell r="F1014" t="str">
            <v/>
          </cell>
          <cell r="G1014" t="str">
            <v>ISADORE</v>
          </cell>
          <cell r="H1014" t="str">
            <v>L</v>
          </cell>
          <cell r="I1014" t="str">
            <v/>
          </cell>
          <cell r="J1014" t="str">
            <v/>
          </cell>
          <cell r="K1014">
            <v>11</v>
          </cell>
          <cell r="L1014" t="str">
            <v>61103099</v>
          </cell>
          <cell r="M1014" t="b">
            <v>0</v>
          </cell>
        </row>
        <row r="1015">
          <cell r="A1015" t="str">
            <v>9505-2510</v>
          </cell>
          <cell r="B1015" t="str">
            <v>Produkt</v>
          </cell>
          <cell r="C1015" t="str">
            <v>ISADORE Oboustranný potisk poutek 1,2 m</v>
          </cell>
          <cell r="D1015" t="str">
            <v/>
          </cell>
          <cell r="E1015">
            <v>4.1379999999999999</v>
          </cell>
          <cell r="F1015" t="str">
            <v/>
          </cell>
          <cell r="G1015" t="str">
            <v>ISADORE</v>
          </cell>
          <cell r="H1015" t="str">
            <v>U</v>
          </cell>
          <cell r="I1015" t="str">
            <v/>
          </cell>
          <cell r="J1015" t="str">
            <v/>
          </cell>
          <cell r="K1015">
            <v>11</v>
          </cell>
          <cell r="L1015" t="str">
            <v>63079010</v>
          </cell>
          <cell r="M1015" t="b">
            <v>0</v>
          </cell>
        </row>
        <row r="1016">
          <cell r="A1016" t="str">
            <v>9505-2610</v>
          </cell>
          <cell r="B1016" t="str">
            <v>Produkt</v>
          </cell>
          <cell r="C1016" t="str">
            <v>ISADORE T-Sport | PERFORMANCE | MEN</v>
          </cell>
          <cell r="D1016" t="str">
            <v>I1654</v>
          </cell>
          <cell r="E1016">
            <v>156.74100000000001</v>
          </cell>
          <cell r="F1016" t="str">
            <v>CC-010</v>
          </cell>
          <cell r="G1016" t="str">
            <v>ISADORE</v>
          </cell>
          <cell r="H1016" t="str">
            <v>M</v>
          </cell>
          <cell r="I1016" t="str">
            <v/>
          </cell>
          <cell r="J1016" t="str">
            <v/>
          </cell>
          <cell r="K1016">
            <v>11</v>
          </cell>
          <cell r="L1016" t="str">
            <v>61034300</v>
          </cell>
          <cell r="M1016" t="b">
            <v>0</v>
          </cell>
        </row>
        <row r="1017">
          <cell r="A1017" t="str">
            <v>9505-2710</v>
          </cell>
          <cell r="B1017" t="str">
            <v>Produkt</v>
          </cell>
          <cell r="C1017" t="str">
            <v>ISADORE T-Sport | PERFORMANCE | LADY</v>
          </cell>
          <cell r="D1017" t="str">
            <v>I1691</v>
          </cell>
          <cell r="E1017">
            <v>156.80099999999999</v>
          </cell>
          <cell r="F1017" t="str">
            <v>CC-010</v>
          </cell>
          <cell r="G1017" t="str">
            <v>ISADORE</v>
          </cell>
          <cell r="H1017" t="str">
            <v>L</v>
          </cell>
          <cell r="I1017" t="str">
            <v/>
          </cell>
          <cell r="J1017" t="str">
            <v/>
          </cell>
          <cell r="K1017">
            <v>11</v>
          </cell>
          <cell r="L1017" t="str">
            <v>61046300</v>
          </cell>
          <cell r="M1017" t="b">
            <v>0</v>
          </cell>
        </row>
        <row r="1018">
          <cell r="A1018" t="str">
            <v>9505-2810</v>
          </cell>
          <cell r="B1018" t="str">
            <v>Produkt</v>
          </cell>
          <cell r="C1018" t="str">
            <v>ISADORE Bunda WIND | LADY | bílá</v>
          </cell>
          <cell r="D1018" t="str">
            <v>I1696</v>
          </cell>
          <cell r="E1018">
            <v>464.72800000000001</v>
          </cell>
          <cell r="F1018" t="str">
            <v>AA-090</v>
          </cell>
          <cell r="G1018" t="str">
            <v>ISADORE</v>
          </cell>
          <cell r="H1018" t="str">
            <v>L</v>
          </cell>
          <cell r="I1018" t="str">
            <v/>
          </cell>
          <cell r="J1018" t="str">
            <v/>
          </cell>
          <cell r="K1018">
            <v>11</v>
          </cell>
          <cell r="L1018" t="str">
            <v>61023090</v>
          </cell>
          <cell r="M1018" t="b">
            <v>0</v>
          </cell>
        </row>
        <row r="1019">
          <cell r="A1019" t="str">
            <v>9505-2910</v>
          </cell>
          <cell r="B1019" t="str">
            <v>Produkt</v>
          </cell>
          <cell r="C1019" t="str">
            <v>ISADORE T-Sport | ROCKET | MEN</v>
          </cell>
          <cell r="D1019" t="str">
            <v>I1739</v>
          </cell>
          <cell r="E1019">
            <v>200.31</v>
          </cell>
          <cell r="F1019" t="str">
            <v>CC-010</v>
          </cell>
          <cell r="G1019" t="str">
            <v>ISADORE</v>
          </cell>
          <cell r="H1019" t="str">
            <v>M</v>
          </cell>
          <cell r="I1019" t="str">
            <v/>
          </cell>
          <cell r="J1019" t="str">
            <v/>
          </cell>
          <cell r="K1019">
            <v>11</v>
          </cell>
          <cell r="L1019" t="str">
            <v>61034300</v>
          </cell>
          <cell r="M1019" t="b">
            <v>0</v>
          </cell>
        </row>
        <row r="1020">
          <cell r="A1020" t="str">
            <v>9505-3010</v>
          </cell>
          <cell r="B1020" t="str">
            <v>Produkt</v>
          </cell>
          <cell r="C1020" t="str">
            <v>ISADORE T-Golfky AW17 | MEN</v>
          </cell>
          <cell r="D1020" t="str">
            <v>I1731</v>
          </cell>
          <cell r="E1020">
            <v>192.846</v>
          </cell>
          <cell r="F1020" t="str">
            <v>CC-020</v>
          </cell>
          <cell r="G1020" t="str">
            <v>ISADORE</v>
          </cell>
          <cell r="H1020" t="str">
            <v>M</v>
          </cell>
          <cell r="I1020" t="str">
            <v/>
          </cell>
          <cell r="J1020" t="str">
            <v/>
          </cell>
          <cell r="K1020">
            <v>11</v>
          </cell>
          <cell r="L1020" t="str">
            <v>61034300</v>
          </cell>
          <cell r="M1020" t="b">
            <v>0</v>
          </cell>
        </row>
        <row r="1021">
          <cell r="A1021" t="str">
            <v>9505-3110</v>
          </cell>
          <cell r="B1021" t="str">
            <v>Produkt</v>
          </cell>
          <cell r="C1021" t="str">
            <v>ISADORE T-Golfky AW17 | WOMEN</v>
          </cell>
          <cell r="D1021" t="str">
            <v>I1733</v>
          </cell>
          <cell r="E1021">
            <v>207.886</v>
          </cell>
          <cell r="F1021" t="str">
            <v>CC-020</v>
          </cell>
          <cell r="G1021" t="str">
            <v>ISADORE</v>
          </cell>
          <cell r="H1021" t="str">
            <v>L</v>
          </cell>
          <cell r="I1021" t="str">
            <v/>
          </cell>
          <cell r="J1021" t="str">
            <v/>
          </cell>
          <cell r="K1021">
            <v>11</v>
          </cell>
          <cell r="L1021" t="str">
            <v>61046300</v>
          </cell>
          <cell r="M1021" t="b">
            <v>0</v>
          </cell>
        </row>
        <row r="1022">
          <cell r="A1022" t="str">
            <v>9505-3210</v>
          </cell>
          <cell r="B1022" t="str">
            <v>Produkt</v>
          </cell>
          <cell r="C1022" t="str">
            <v>ISADORE T-Sport UTILITY | MEN</v>
          </cell>
          <cell r="D1022" t="str">
            <v>I1730</v>
          </cell>
          <cell r="E1022">
            <v>189.38200000000001</v>
          </cell>
          <cell r="F1022" t="str">
            <v>CC-010</v>
          </cell>
          <cell r="G1022" t="str">
            <v>ISADORE</v>
          </cell>
          <cell r="H1022" t="str">
            <v>M</v>
          </cell>
          <cell r="I1022" t="str">
            <v/>
          </cell>
          <cell r="J1022" t="str">
            <v/>
          </cell>
          <cell r="K1022">
            <v>11</v>
          </cell>
          <cell r="L1022" t="str">
            <v>61034300</v>
          </cell>
          <cell r="M1022" t="b">
            <v>0</v>
          </cell>
        </row>
        <row r="1023">
          <cell r="A1023" t="str">
            <v>9505-3310</v>
          </cell>
          <cell r="B1023" t="str">
            <v>Produkt</v>
          </cell>
          <cell r="C1023" t="str">
            <v>ISADORE T-Sport UTILITY | WOMEN</v>
          </cell>
          <cell r="D1023" t="str">
            <v>I1732</v>
          </cell>
          <cell r="E1023">
            <v>198.90600000000001</v>
          </cell>
          <cell r="F1023" t="str">
            <v>CC-010</v>
          </cell>
          <cell r="G1023" t="str">
            <v>ISADORE</v>
          </cell>
          <cell r="H1023" t="str">
            <v>L</v>
          </cell>
          <cell r="I1023" t="str">
            <v/>
          </cell>
          <cell r="J1023" t="str">
            <v/>
          </cell>
          <cell r="K1023">
            <v>11</v>
          </cell>
          <cell r="L1023" t="str">
            <v>61046300</v>
          </cell>
          <cell r="M1023" t="b">
            <v>0</v>
          </cell>
        </row>
        <row r="1024">
          <cell r="A1024" t="str">
            <v>9505-3410</v>
          </cell>
          <cell r="B1024" t="str">
            <v>Produkt</v>
          </cell>
          <cell r="C1024" t="str">
            <v>ISADORE T-Sport 2.0 | MEN</v>
          </cell>
          <cell r="D1024" t="str">
            <v>I1793</v>
          </cell>
          <cell r="E1024">
            <v>16.03867</v>
          </cell>
          <cell r="F1024" t="str">
            <v>CC-010</v>
          </cell>
          <cell r="G1024" t="str">
            <v>ISADORE</v>
          </cell>
          <cell r="H1024" t="str">
            <v>M</v>
          </cell>
          <cell r="I1024" t="str">
            <v/>
          </cell>
          <cell r="J1024" t="str">
            <v/>
          </cell>
          <cell r="K1024">
            <v>11</v>
          </cell>
          <cell r="L1024" t="str">
            <v>61034300</v>
          </cell>
          <cell r="M1024" t="b">
            <v>0</v>
          </cell>
        </row>
        <row r="1025">
          <cell r="A1025" t="str">
            <v>9505-3510</v>
          </cell>
          <cell r="B1025" t="str">
            <v>Produkt</v>
          </cell>
          <cell r="C1025" t="str">
            <v>ISADORE T-Golfky SUMMER | WOMEN</v>
          </cell>
          <cell r="D1025" t="str">
            <v>I1821</v>
          </cell>
          <cell r="E1025">
            <v>203.73</v>
          </cell>
          <cell r="F1025" t="str">
            <v>CC-020</v>
          </cell>
          <cell r="G1025" t="str">
            <v>ISADORE</v>
          </cell>
          <cell r="H1025" t="str">
            <v>L</v>
          </cell>
          <cell r="I1025" t="str">
            <v/>
          </cell>
          <cell r="J1025" t="str">
            <v/>
          </cell>
          <cell r="K1025">
            <v>11</v>
          </cell>
          <cell r="L1025" t="str">
            <v>61046300</v>
          </cell>
          <cell r="M1025" t="b">
            <v>0</v>
          </cell>
        </row>
        <row r="1026">
          <cell r="A1026" t="str">
            <v>9505-3610</v>
          </cell>
          <cell r="B1026" t="str">
            <v>Produkt</v>
          </cell>
          <cell r="C1026" t="str">
            <v>ISADORE T-Čapáky | MEDIO | MEN</v>
          </cell>
          <cell r="D1026" t="str">
            <v>I1815</v>
          </cell>
          <cell r="E1026">
            <v>256.11399999999998</v>
          </cell>
          <cell r="F1026" t="str">
            <v>CC-030</v>
          </cell>
          <cell r="G1026" t="str">
            <v>ISADORE</v>
          </cell>
          <cell r="H1026" t="str">
            <v>M</v>
          </cell>
          <cell r="I1026" t="str">
            <v/>
          </cell>
          <cell r="J1026" t="str">
            <v/>
          </cell>
          <cell r="K1026">
            <v>11</v>
          </cell>
          <cell r="L1026" t="str">
            <v>61034300</v>
          </cell>
          <cell r="M1026" t="b">
            <v>0</v>
          </cell>
        </row>
        <row r="1027">
          <cell r="A1027" t="str">
            <v>9505-3710</v>
          </cell>
          <cell r="B1027" t="str">
            <v>Produkt</v>
          </cell>
          <cell r="C1027" t="str">
            <v>ISADORE T-Čapáky | MEDIO | WOMEN</v>
          </cell>
          <cell r="D1027" t="str">
            <v>I1816</v>
          </cell>
          <cell r="E1027">
            <v>247.96</v>
          </cell>
          <cell r="F1027" t="str">
            <v>CC-030</v>
          </cell>
          <cell r="G1027" t="str">
            <v>ISADORE</v>
          </cell>
          <cell r="H1027" t="str">
            <v>L</v>
          </cell>
          <cell r="I1027" t="str">
            <v/>
          </cell>
          <cell r="J1027" t="str">
            <v/>
          </cell>
          <cell r="K1027">
            <v>11</v>
          </cell>
          <cell r="L1027" t="str">
            <v>61046300</v>
          </cell>
          <cell r="M1027" t="b">
            <v>0</v>
          </cell>
        </row>
        <row r="1028">
          <cell r="A1028" t="str">
            <v>9505-3810</v>
          </cell>
          <cell r="B1028" t="str">
            <v>Produkt</v>
          </cell>
          <cell r="C1028" t="str">
            <v>ISADORE Vesta | ECHELON | MEN</v>
          </cell>
          <cell r="D1028" t="str">
            <v>I1859</v>
          </cell>
          <cell r="E1028">
            <v>31.925999999999998</v>
          </cell>
          <cell r="F1028" t="str">
            <v>AA-080</v>
          </cell>
          <cell r="G1028" t="str">
            <v>ISADORE</v>
          </cell>
          <cell r="H1028" t="str">
            <v>M</v>
          </cell>
          <cell r="I1028" t="str">
            <v/>
          </cell>
          <cell r="J1028" t="str">
            <v/>
          </cell>
          <cell r="K1028">
            <v>11</v>
          </cell>
          <cell r="L1028" t="str">
            <v>61013090</v>
          </cell>
          <cell r="M1028" t="b">
            <v>0</v>
          </cell>
        </row>
        <row r="1029">
          <cell r="A1029" t="str">
            <v>9505-3910</v>
          </cell>
          <cell r="B1029" t="str">
            <v>Produkt</v>
          </cell>
          <cell r="C1029" t="str">
            <v>ISADORE Bunda | ECHELON | MEN</v>
          </cell>
          <cell r="D1029" t="str">
            <v>I1837</v>
          </cell>
          <cell r="E1029">
            <v>297.774</v>
          </cell>
          <cell r="F1029" t="str">
            <v>AA-090</v>
          </cell>
          <cell r="G1029" t="str">
            <v>ISADORE</v>
          </cell>
          <cell r="H1029" t="str">
            <v>M</v>
          </cell>
          <cell r="I1029" t="str">
            <v/>
          </cell>
          <cell r="J1029" t="str">
            <v/>
          </cell>
          <cell r="K1029">
            <v>11</v>
          </cell>
          <cell r="L1029" t="str">
            <v>62019300</v>
          </cell>
          <cell r="M1029" t="b">
            <v>0</v>
          </cell>
        </row>
        <row r="1030">
          <cell r="A1030" t="str">
            <v>9505-4010</v>
          </cell>
          <cell r="B1030" t="str">
            <v>Produkt</v>
          </cell>
          <cell r="C1030" t="str">
            <v>ISADORE T-Sport TREND | MEN</v>
          </cell>
          <cell r="D1030" t="str">
            <v>I1793</v>
          </cell>
          <cell r="E1030">
            <v>184.48</v>
          </cell>
          <cell r="F1030" t="str">
            <v>CC-010</v>
          </cell>
          <cell r="G1030" t="str">
            <v>ISADORE</v>
          </cell>
          <cell r="H1030" t="str">
            <v>M</v>
          </cell>
          <cell r="I1030" t="str">
            <v/>
          </cell>
          <cell r="J1030" t="str">
            <v/>
          </cell>
          <cell r="K1030">
            <v>11</v>
          </cell>
          <cell r="L1030" t="str">
            <v>61034300</v>
          </cell>
          <cell r="M1030" t="b">
            <v>0</v>
          </cell>
        </row>
        <row r="1031">
          <cell r="A1031" t="str">
            <v>9505-4110</v>
          </cell>
          <cell r="B1031" t="str">
            <v>Produkt</v>
          </cell>
          <cell r="C1031" t="str">
            <v>ISADORE T-Sport TREND | WOMEN</v>
          </cell>
          <cell r="D1031" t="str">
            <v>I1931</v>
          </cell>
          <cell r="E1031">
            <v>12.821199999999999</v>
          </cell>
          <cell r="F1031" t="str">
            <v>CC-010</v>
          </cell>
          <cell r="G1031" t="str">
            <v>ISADORE</v>
          </cell>
          <cell r="H1031" t="str">
            <v>L</v>
          </cell>
          <cell r="I1031" t="str">
            <v/>
          </cell>
          <cell r="J1031" t="str">
            <v/>
          </cell>
          <cell r="K1031">
            <v>11</v>
          </cell>
          <cell r="L1031" t="str">
            <v>61046300</v>
          </cell>
          <cell r="M1031" t="b">
            <v>0</v>
          </cell>
        </row>
        <row r="1032">
          <cell r="A1032" t="str">
            <v>9505-4210</v>
          </cell>
          <cell r="B1032" t="str">
            <v>Produkt</v>
          </cell>
          <cell r="C1032" t="str">
            <v>ISADORE Dres kr. rukáv TREND V1 | MEN</v>
          </cell>
          <cell r="D1032" t="str">
            <v>I1905</v>
          </cell>
          <cell r="E1032">
            <v>226.773</v>
          </cell>
          <cell r="F1032" t="str">
            <v>AA-040</v>
          </cell>
          <cell r="G1032" t="str">
            <v>ISADORE</v>
          </cell>
          <cell r="H1032" t="str">
            <v>M</v>
          </cell>
          <cell r="I1032" t="str">
            <v/>
          </cell>
          <cell r="J1032" t="str">
            <v/>
          </cell>
          <cell r="K1032">
            <v>11</v>
          </cell>
          <cell r="L1032" t="str">
            <v>61103091</v>
          </cell>
          <cell r="M1032" t="b">
            <v>0</v>
          </cell>
        </row>
        <row r="1033">
          <cell r="A1033" t="str">
            <v>9505-4220</v>
          </cell>
          <cell r="B1033" t="str">
            <v>Produkt</v>
          </cell>
          <cell r="C1033" t="str">
            <v>ISADORE Dres kr. rukáv TREND V2 | MEN</v>
          </cell>
          <cell r="D1033" t="str">
            <v>I1905</v>
          </cell>
          <cell r="E1033">
            <v>238.66300000000001</v>
          </cell>
          <cell r="F1033" t="str">
            <v>AA-040</v>
          </cell>
          <cell r="G1033" t="str">
            <v>ISADORE</v>
          </cell>
          <cell r="H1033" t="str">
            <v>M</v>
          </cell>
          <cell r="I1033" t="str">
            <v/>
          </cell>
          <cell r="J1033" t="str">
            <v/>
          </cell>
          <cell r="K1033">
            <v>11</v>
          </cell>
          <cell r="L1033" t="str">
            <v>61103091</v>
          </cell>
          <cell r="M1033" t="b">
            <v>0</v>
          </cell>
        </row>
        <row r="1034">
          <cell r="A1034" t="str">
            <v>9505-4230</v>
          </cell>
          <cell r="B1034" t="str">
            <v>Produkt</v>
          </cell>
          <cell r="C1034" t="str">
            <v>ISADORE Dres kr. rukáv TREND V3 | MEN</v>
          </cell>
          <cell r="D1034" t="str">
            <v>I1905</v>
          </cell>
          <cell r="E1034">
            <v>257.30900000000003</v>
          </cell>
          <cell r="F1034" t="str">
            <v>AA-040</v>
          </cell>
          <cell r="G1034" t="str">
            <v>ISADORE</v>
          </cell>
          <cell r="H1034" t="str">
            <v>M</v>
          </cell>
          <cell r="I1034" t="str">
            <v/>
          </cell>
          <cell r="J1034" t="str">
            <v/>
          </cell>
          <cell r="K1034">
            <v>11</v>
          </cell>
          <cell r="L1034" t="str">
            <v>61103091</v>
          </cell>
          <cell r="M1034" t="b">
            <v>0</v>
          </cell>
        </row>
        <row r="1035">
          <cell r="A1035" t="str">
            <v>9505-4240</v>
          </cell>
          <cell r="B1035" t="str">
            <v>Produkt</v>
          </cell>
          <cell r="C1035" t="str">
            <v>ISADORE Dres kr. rukáv TREND Khaki | MEN</v>
          </cell>
          <cell r="D1035" t="str">
            <v>I1905</v>
          </cell>
          <cell r="E1035">
            <v>82.488</v>
          </cell>
          <cell r="F1035" t="str">
            <v>AA-040</v>
          </cell>
          <cell r="G1035" t="str">
            <v>ISADORE</v>
          </cell>
          <cell r="H1035" t="str">
            <v>M</v>
          </cell>
          <cell r="I1035" t="str">
            <v/>
          </cell>
          <cell r="J1035" t="str">
            <v/>
          </cell>
          <cell r="K1035">
            <v>11</v>
          </cell>
          <cell r="L1035" t="str">
            <v>61103091</v>
          </cell>
          <cell r="M1035" t="b">
            <v>0</v>
          </cell>
        </row>
        <row r="1036">
          <cell r="A1036" t="str">
            <v>9505-4250</v>
          </cell>
          <cell r="B1036" t="str">
            <v>Produkt</v>
          </cell>
          <cell r="C1036" t="str">
            <v>ISADORE Dres kr. rukáv TREND Tyrkys | MEN</v>
          </cell>
          <cell r="D1036" t="str">
            <v>I1905</v>
          </cell>
          <cell r="E1036">
            <v>125.82299999999999</v>
          </cell>
          <cell r="F1036" t="str">
            <v>AA-040</v>
          </cell>
          <cell r="G1036" t="str">
            <v>ISADORE</v>
          </cell>
          <cell r="H1036" t="str">
            <v>M</v>
          </cell>
          <cell r="I1036" t="str">
            <v/>
          </cell>
          <cell r="J1036" t="str">
            <v/>
          </cell>
          <cell r="K1036">
            <v>11</v>
          </cell>
          <cell r="L1036" t="str">
            <v>61103091</v>
          </cell>
          <cell r="M1036" t="b">
            <v>0</v>
          </cell>
        </row>
        <row r="1037">
          <cell r="A1037" t="str">
            <v>9505-4260</v>
          </cell>
          <cell r="B1037" t="str">
            <v>Produkt</v>
          </cell>
          <cell r="C1037" t="str">
            <v>ISADORE Dres kr. rukáv ALTERNATIVE SS 21 bílý | M</v>
          </cell>
          <cell r="D1037" t="str">
            <v>I1905</v>
          </cell>
          <cell r="E1037">
            <v>48.676000000000002</v>
          </cell>
          <cell r="F1037" t="str">
            <v>AA-040</v>
          </cell>
          <cell r="G1037" t="str">
            <v>ISADORE</v>
          </cell>
          <cell r="H1037" t="str">
            <v>M</v>
          </cell>
          <cell r="I1037" t="str">
            <v/>
          </cell>
          <cell r="J1037" t="str">
            <v/>
          </cell>
          <cell r="K1037">
            <v>11</v>
          </cell>
          <cell r="L1037" t="str">
            <v>61103091</v>
          </cell>
          <cell r="M1037" t="b">
            <v>0</v>
          </cell>
        </row>
        <row r="1038">
          <cell r="A1038" t="str">
            <v>9505-4270</v>
          </cell>
          <cell r="B1038" t="str">
            <v>Produkt</v>
          </cell>
          <cell r="C1038" t="str">
            <v>ISADORE Dres kr. rukáv ALTERNATIVE SS 21 černý | M</v>
          </cell>
          <cell r="D1038" t="str">
            <v>I1905</v>
          </cell>
          <cell r="E1038">
            <v>66.736000000000004</v>
          </cell>
          <cell r="F1038" t="str">
            <v>AA-040</v>
          </cell>
          <cell r="G1038" t="str">
            <v>ISADORE</v>
          </cell>
          <cell r="H1038" t="str">
            <v>M</v>
          </cell>
          <cell r="I1038" t="str">
            <v/>
          </cell>
          <cell r="J1038" t="str">
            <v/>
          </cell>
          <cell r="K1038">
            <v>11</v>
          </cell>
          <cell r="L1038" t="str">
            <v>61103091</v>
          </cell>
          <cell r="M1038" t="b">
            <v>0</v>
          </cell>
        </row>
        <row r="1039">
          <cell r="A1039" t="str">
            <v>9505-4310</v>
          </cell>
          <cell r="B1039" t="str">
            <v>Produkt</v>
          </cell>
          <cell r="C1039" t="str">
            <v>ISADORE Dres kr. rukáv TREND V1 | WOMEN</v>
          </cell>
          <cell r="D1039" t="str">
            <v>I1927</v>
          </cell>
          <cell r="E1039">
            <v>247.77799999999999</v>
          </cell>
          <cell r="F1039" t="str">
            <v>AA-040</v>
          </cell>
          <cell r="G1039" t="str">
            <v>ISADORE</v>
          </cell>
          <cell r="H1039" t="str">
            <v>L</v>
          </cell>
          <cell r="I1039" t="str">
            <v/>
          </cell>
          <cell r="J1039" t="str">
            <v/>
          </cell>
          <cell r="K1039">
            <v>11</v>
          </cell>
          <cell r="L1039" t="str">
            <v>61103099</v>
          </cell>
          <cell r="M1039" t="b">
            <v>0</v>
          </cell>
        </row>
        <row r="1040">
          <cell r="A1040" t="str">
            <v>9505-4320</v>
          </cell>
          <cell r="B1040" t="str">
            <v>Produkt</v>
          </cell>
          <cell r="C1040" t="str">
            <v>ISADORE Dres kr. rukáv TREND V2 | WOMEN</v>
          </cell>
          <cell r="D1040" t="str">
            <v>I1927</v>
          </cell>
          <cell r="E1040">
            <v>255.292</v>
          </cell>
          <cell r="F1040" t="str">
            <v>AA-040</v>
          </cell>
          <cell r="G1040" t="str">
            <v>ISADORE</v>
          </cell>
          <cell r="H1040" t="str">
            <v>L</v>
          </cell>
          <cell r="I1040" t="str">
            <v/>
          </cell>
          <cell r="J1040" t="str">
            <v/>
          </cell>
          <cell r="K1040">
            <v>11</v>
          </cell>
          <cell r="L1040" t="str">
            <v>61103099</v>
          </cell>
          <cell r="M1040" t="b">
            <v>0</v>
          </cell>
        </row>
        <row r="1041">
          <cell r="A1041" t="str">
            <v>9505-4330</v>
          </cell>
          <cell r="B1041" t="str">
            <v>Produkt</v>
          </cell>
          <cell r="C1041" t="str">
            <v>ISADORE Dres kr. rukáv TREND Cabernet | WOMEN</v>
          </cell>
          <cell r="D1041" t="str">
            <v>I1927</v>
          </cell>
          <cell r="E1041">
            <v>104.32599999999999</v>
          </cell>
          <cell r="F1041" t="str">
            <v>AA-040</v>
          </cell>
          <cell r="G1041" t="str">
            <v>ISADORE</v>
          </cell>
          <cell r="H1041" t="str">
            <v>L</v>
          </cell>
          <cell r="I1041" t="str">
            <v/>
          </cell>
          <cell r="J1041" t="str">
            <v/>
          </cell>
          <cell r="K1041">
            <v>11</v>
          </cell>
          <cell r="L1041" t="str">
            <v>61103099</v>
          </cell>
          <cell r="M1041" t="b">
            <v>0</v>
          </cell>
        </row>
        <row r="1042">
          <cell r="A1042" t="str">
            <v>9505-4340</v>
          </cell>
          <cell r="B1042" t="str">
            <v>Produkt</v>
          </cell>
          <cell r="C1042" t="str">
            <v>ISADORE Dres kr. rukáv ALTERNATIVE SS 21 bílý | W</v>
          </cell>
          <cell r="D1042" t="str">
            <v>I1927</v>
          </cell>
          <cell r="E1042">
            <v>56.334000000000003</v>
          </cell>
          <cell r="F1042" t="str">
            <v>AA-040</v>
          </cell>
          <cell r="G1042" t="str">
            <v>ISADORE</v>
          </cell>
          <cell r="H1042" t="str">
            <v>L</v>
          </cell>
          <cell r="I1042" t="str">
            <v/>
          </cell>
          <cell r="J1042" t="str">
            <v/>
          </cell>
          <cell r="K1042">
            <v>11</v>
          </cell>
          <cell r="L1042" t="str">
            <v>61103099</v>
          </cell>
          <cell r="M1042" t="b">
            <v>0</v>
          </cell>
        </row>
        <row r="1043">
          <cell r="A1043" t="str">
            <v>9505-4410</v>
          </cell>
          <cell r="B1043" t="str">
            <v>Produkt</v>
          </cell>
          <cell r="C1043" t="str">
            <v>ISADORE Bunda MEDIO | MEN | ČERNÁ</v>
          </cell>
          <cell r="D1043" t="str">
            <v>I1922</v>
          </cell>
          <cell r="E1043">
            <v>397.17</v>
          </cell>
          <cell r="F1043" t="str">
            <v>AA-090</v>
          </cell>
          <cell r="G1043" t="str">
            <v>ISADORE</v>
          </cell>
          <cell r="H1043" t="str">
            <v>M</v>
          </cell>
          <cell r="I1043" t="str">
            <v/>
          </cell>
          <cell r="J1043" t="str">
            <v/>
          </cell>
          <cell r="K1043">
            <v>11</v>
          </cell>
          <cell r="L1043" t="str">
            <v>62019300</v>
          </cell>
          <cell r="M1043" t="b">
            <v>0</v>
          </cell>
        </row>
        <row r="1044">
          <cell r="A1044" t="str">
            <v>9505-4510</v>
          </cell>
          <cell r="B1044" t="str">
            <v>Produkt</v>
          </cell>
          <cell r="C1044" t="str">
            <v>ISADORE Návleky na RUCE | Thermoroubaix 2.0</v>
          </cell>
          <cell r="D1044" t="str">
            <v>I1918</v>
          </cell>
          <cell r="E1044">
            <v>95.225999999999999</v>
          </cell>
          <cell r="F1044" t="str">
            <v>EE-010</v>
          </cell>
          <cell r="G1044" t="str">
            <v>ISADORE</v>
          </cell>
          <cell r="H1044" t="str">
            <v>U</v>
          </cell>
          <cell r="I1044" t="str">
            <v/>
          </cell>
          <cell r="J1044" t="str">
            <v/>
          </cell>
          <cell r="K1044">
            <v>11</v>
          </cell>
          <cell r="L1044" t="str">
            <v>61178010</v>
          </cell>
          <cell r="M1044" t="b">
            <v>0</v>
          </cell>
        </row>
        <row r="1045">
          <cell r="A1045" t="str">
            <v>9505-4610</v>
          </cell>
          <cell r="B1045" t="str">
            <v>Produkt</v>
          </cell>
          <cell r="C1045" t="str">
            <v>ISADORE Návleky na NOHY | Thermoroubaix 2.0</v>
          </cell>
          <cell r="D1045" t="str">
            <v>I1921</v>
          </cell>
          <cell r="E1045">
            <v>150.67133000000001</v>
          </cell>
          <cell r="F1045" t="str">
            <v>EE-010</v>
          </cell>
          <cell r="G1045" t="str">
            <v>ISADORE</v>
          </cell>
          <cell r="H1045" t="str">
            <v>U</v>
          </cell>
          <cell r="I1045" t="str">
            <v/>
          </cell>
          <cell r="J1045" t="str">
            <v/>
          </cell>
          <cell r="K1045">
            <v>11</v>
          </cell>
          <cell r="L1045" t="str">
            <v>61178010</v>
          </cell>
          <cell r="M1045" t="b">
            <v>0</v>
          </cell>
        </row>
        <row r="1046">
          <cell r="A1046" t="str">
            <v>9505-4710</v>
          </cell>
          <cell r="B1046" t="str">
            <v>Produkt</v>
          </cell>
          <cell r="C1046" t="str">
            <v>ISADORE Návleky na KOLENA | Thermoroubaix 2.0</v>
          </cell>
          <cell r="D1046" t="str">
            <v>I1920</v>
          </cell>
          <cell r="E1046">
            <v>93.213999999999999</v>
          </cell>
          <cell r="F1046" t="str">
            <v>EE-010</v>
          </cell>
          <cell r="G1046" t="str">
            <v>ISADORE</v>
          </cell>
          <cell r="H1046" t="str">
            <v>U</v>
          </cell>
          <cell r="I1046" t="str">
            <v/>
          </cell>
          <cell r="J1046" t="str">
            <v/>
          </cell>
          <cell r="K1046">
            <v>11</v>
          </cell>
          <cell r="L1046" t="str">
            <v>61178010</v>
          </cell>
          <cell r="M1046" t="b">
            <v>0</v>
          </cell>
        </row>
        <row r="1047">
          <cell r="A1047" t="str">
            <v>9505-4810</v>
          </cell>
          <cell r="B1047" t="str">
            <v>Produkt</v>
          </cell>
          <cell r="C1047" t="str">
            <v>ISADORE Návleky na STEHNA | Thermoroubaix 2.0</v>
          </cell>
          <cell r="D1047" t="str">
            <v>I1919</v>
          </cell>
          <cell r="E1047">
            <v>90.36</v>
          </cell>
          <cell r="F1047" t="str">
            <v>EE-010</v>
          </cell>
          <cell r="G1047" t="str">
            <v>ISADORE</v>
          </cell>
          <cell r="H1047" t="str">
            <v>U</v>
          </cell>
          <cell r="I1047" t="str">
            <v/>
          </cell>
          <cell r="J1047" t="str">
            <v/>
          </cell>
          <cell r="K1047">
            <v>11</v>
          </cell>
          <cell r="L1047" t="str">
            <v>61178010</v>
          </cell>
          <cell r="M1047" t="b">
            <v>0</v>
          </cell>
        </row>
        <row r="1048">
          <cell r="A1048" t="str">
            <v>9505-4910</v>
          </cell>
          <cell r="B1048" t="str">
            <v>Produkt</v>
          </cell>
          <cell r="C1048" t="str">
            <v>ISADORE T-Sport ALTERNATIVE THERMAL | MEN</v>
          </cell>
          <cell r="D1048" t="str">
            <v>I2036</v>
          </cell>
          <cell r="E1048">
            <v>177.00399999999999</v>
          </cell>
          <cell r="F1048" t="str">
            <v/>
          </cell>
          <cell r="G1048" t="str">
            <v>ISADORE</v>
          </cell>
          <cell r="H1048" t="str">
            <v>M</v>
          </cell>
          <cell r="I1048" t="str">
            <v/>
          </cell>
          <cell r="J1048" t="str">
            <v/>
          </cell>
          <cell r="K1048">
            <v>11</v>
          </cell>
          <cell r="L1048" t="str">
            <v>61046300</v>
          </cell>
          <cell r="M1048" t="b">
            <v>0</v>
          </cell>
        </row>
        <row r="1049">
          <cell r="A1049" t="str">
            <v>9505-519X</v>
          </cell>
          <cell r="B1049" t="str">
            <v>Produkt</v>
          </cell>
          <cell r="C1049" t="str">
            <v>HEAD T-Sport MEN Team 19 | žlutý</v>
          </cell>
          <cell r="D1049" t="str">
            <v>J1750</v>
          </cell>
          <cell r="E1049">
            <v>367.51440000000002</v>
          </cell>
          <cell r="F1049" t="str">
            <v/>
          </cell>
          <cell r="G1049" t="str">
            <v>HEAD</v>
          </cell>
          <cell r="H1049" t="str">
            <v>M</v>
          </cell>
          <cell r="I1049" t="str">
            <v/>
          </cell>
          <cell r="J1049" t="str">
            <v>SPEED MAN</v>
          </cell>
          <cell r="K1049">
            <v>11</v>
          </cell>
          <cell r="L1049" t="str">
            <v>61034300</v>
          </cell>
          <cell r="M1049" t="b">
            <v>0</v>
          </cell>
        </row>
        <row r="1050">
          <cell r="A1050" t="str">
            <v>9505-595X</v>
          </cell>
          <cell r="B1050" t="str">
            <v>Produkt</v>
          </cell>
          <cell r="C1050" t="str">
            <v>HEAD Dres kr. rukáv MEN Classic 18 | zelený</v>
          </cell>
          <cell r="D1050" t="str">
            <v>J1588</v>
          </cell>
          <cell r="E1050">
            <v>232.815</v>
          </cell>
          <cell r="F1050" t="str">
            <v/>
          </cell>
          <cell r="G1050" t="str">
            <v>HEAD</v>
          </cell>
          <cell r="H1050" t="str">
            <v>M</v>
          </cell>
          <cell r="I1050" t="str">
            <v/>
          </cell>
          <cell r="J1050" t="str">
            <v/>
          </cell>
          <cell r="K1050">
            <v>11</v>
          </cell>
          <cell r="L1050" t="str">
            <v>61103091</v>
          </cell>
          <cell r="M1050" t="b">
            <v>0</v>
          </cell>
        </row>
        <row r="1051">
          <cell r="A1051" t="str">
            <v>9505-605X</v>
          </cell>
          <cell r="B1051" t="str">
            <v>Produkt</v>
          </cell>
          <cell r="C1051" t="str">
            <v>HEAD T-Sport MEN Classic 18 | zelený</v>
          </cell>
          <cell r="D1051" t="str">
            <v>J1596</v>
          </cell>
          <cell r="E1051">
            <v>279.29086000000001</v>
          </cell>
          <cell r="F1051" t="str">
            <v/>
          </cell>
          <cell r="G1051" t="str">
            <v>HEAD</v>
          </cell>
          <cell r="H1051" t="str">
            <v>M</v>
          </cell>
          <cell r="I1051" t="str">
            <v/>
          </cell>
          <cell r="J1051" t="str">
            <v/>
          </cell>
          <cell r="K1051">
            <v>11</v>
          </cell>
          <cell r="L1051" t="str">
            <v>61034300</v>
          </cell>
          <cell r="M1051" t="b">
            <v>0</v>
          </cell>
        </row>
        <row r="1052">
          <cell r="A1052" t="str">
            <v>9505-655X</v>
          </cell>
          <cell r="B1052" t="str">
            <v>Produkt</v>
          </cell>
          <cell r="C1052" t="str">
            <v>HEAD Dres kr. rukáv LADY Classic 18 | tyrkysový</v>
          </cell>
          <cell r="D1052" t="str">
            <v>J1601</v>
          </cell>
          <cell r="E1052">
            <v>215.86080000000001</v>
          </cell>
          <cell r="F1052" t="str">
            <v/>
          </cell>
          <cell r="G1052" t="str">
            <v>HEAD</v>
          </cell>
          <cell r="H1052" t="str">
            <v>L</v>
          </cell>
          <cell r="I1052" t="str">
            <v/>
          </cell>
          <cell r="J1052" t="str">
            <v/>
          </cell>
          <cell r="K1052">
            <v>11</v>
          </cell>
          <cell r="L1052" t="str">
            <v>61103099</v>
          </cell>
          <cell r="M1052" t="b">
            <v>0</v>
          </cell>
        </row>
        <row r="1053">
          <cell r="A1053" t="str">
            <v>9505-665X</v>
          </cell>
          <cell r="B1053" t="str">
            <v>Produkt</v>
          </cell>
          <cell r="C1053" t="str">
            <v>HEAD A-5 LADY Classic 18 | tyrkysové</v>
          </cell>
          <cell r="D1053" t="str">
            <v>J1602</v>
          </cell>
          <cell r="E1053">
            <v>218.46926999999999</v>
          </cell>
          <cell r="F1053" t="str">
            <v/>
          </cell>
          <cell r="G1053" t="str">
            <v>HEAD</v>
          </cell>
          <cell r="H1053" t="str">
            <v>L</v>
          </cell>
          <cell r="I1053" t="str">
            <v/>
          </cell>
          <cell r="J1053" t="str">
            <v/>
          </cell>
          <cell r="K1053">
            <v>11</v>
          </cell>
          <cell r="L1053" t="str">
            <v>61046300</v>
          </cell>
          <cell r="M1053" t="b">
            <v>0</v>
          </cell>
        </row>
        <row r="1054">
          <cell r="A1054" t="str">
            <v>9505-741X</v>
          </cell>
          <cell r="B1054" t="str">
            <v>Produkt</v>
          </cell>
          <cell r="C1054" t="str">
            <v>HEAD Dres kr. rukáv MEN Team 2019 | žlutý</v>
          </cell>
          <cell r="D1054" t="str">
            <v>J1587</v>
          </cell>
          <cell r="E1054">
            <v>311.36849999999998</v>
          </cell>
          <cell r="F1054" t="str">
            <v/>
          </cell>
          <cell r="G1054" t="str">
            <v>HEAD</v>
          </cell>
          <cell r="H1054" t="str">
            <v>M</v>
          </cell>
          <cell r="I1054" t="str">
            <v/>
          </cell>
          <cell r="J1054" t="str">
            <v/>
          </cell>
          <cell r="K1054">
            <v>11</v>
          </cell>
          <cell r="L1054" t="str">
            <v>61103091</v>
          </cell>
          <cell r="M1054" t="b">
            <v>0</v>
          </cell>
        </row>
        <row r="1055">
          <cell r="A1055" t="str">
            <v>9505-751X</v>
          </cell>
          <cell r="B1055" t="str">
            <v>Produkt</v>
          </cell>
          <cell r="C1055" t="str">
            <v>HEAD T-Sport MEN Team 2019 | žlutý</v>
          </cell>
          <cell r="D1055" t="str">
            <v>J1943</v>
          </cell>
          <cell r="E1055">
            <v>528.11</v>
          </cell>
          <cell r="F1055" t="str">
            <v/>
          </cell>
          <cell r="G1055" t="str">
            <v>HEAD</v>
          </cell>
          <cell r="H1055" t="str">
            <v>M</v>
          </cell>
          <cell r="I1055" t="str">
            <v/>
          </cell>
          <cell r="J1055" t="str">
            <v>SPEED MAN</v>
          </cell>
          <cell r="K1055">
            <v>11</v>
          </cell>
          <cell r="L1055" t="str">
            <v>61034300</v>
          </cell>
          <cell r="M1055" t="b">
            <v>0</v>
          </cell>
        </row>
        <row r="1056">
          <cell r="A1056" t="str">
            <v>9505-761X</v>
          </cell>
          <cell r="B1056" t="str">
            <v>Produkt</v>
          </cell>
          <cell r="C1056" t="str">
            <v>HEAD Dres DL. Rukáv MEN Team 2019 | žlutý</v>
          </cell>
          <cell r="D1056" t="str">
            <v>J1588</v>
          </cell>
          <cell r="E1056">
            <v>374.32914</v>
          </cell>
          <cell r="F1056" t="str">
            <v/>
          </cell>
          <cell r="G1056" t="str">
            <v>HEAD</v>
          </cell>
          <cell r="H1056" t="str">
            <v>M</v>
          </cell>
          <cell r="I1056" t="str">
            <v/>
          </cell>
          <cell r="J1056" t="str">
            <v/>
          </cell>
          <cell r="K1056">
            <v>11</v>
          </cell>
          <cell r="L1056" t="str">
            <v>61103091</v>
          </cell>
          <cell r="M1056" t="b">
            <v>0</v>
          </cell>
        </row>
        <row r="1057">
          <cell r="A1057" t="str">
            <v>9505-771X</v>
          </cell>
          <cell r="B1057" t="str">
            <v>Produkt</v>
          </cell>
          <cell r="C1057" t="str">
            <v>HEAD Vesta MEN Team 2019 | žlutá</v>
          </cell>
          <cell r="D1057" t="str">
            <v>J1589</v>
          </cell>
          <cell r="E1057">
            <v>269.10000000000002</v>
          </cell>
          <cell r="F1057" t="str">
            <v/>
          </cell>
          <cell r="G1057" t="str">
            <v>HEAD</v>
          </cell>
          <cell r="H1057" t="str">
            <v>M</v>
          </cell>
          <cell r="I1057" t="str">
            <v/>
          </cell>
          <cell r="J1057" t="str">
            <v/>
          </cell>
          <cell r="K1057">
            <v>11</v>
          </cell>
          <cell r="L1057" t="str">
            <v>62019300</v>
          </cell>
          <cell r="M1057" t="b">
            <v>0</v>
          </cell>
        </row>
        <row r="1058">
          <cell r="A1058" t="str">
            <v>9505-781X</v>
          </cell>
          <cell r="B1058" t="str">
            <v>Produkt</v>
          </cell>
          <cell r="C1058" t="str">
            <v>HEAD Bunda MEN Team 2019 | žlutá</v>
          </cell>
          <cell r="D1058" t="str">
            <v>J1590</v>
          </cell>
          <cell r="E1058">
            <v>314.71525000000003</v>
          </cell>
          <cell r="F1058" t="str">
            <v/>
          </cell>
          <cell r="G1058" t="str">
            <v>HEAD</v>
          </cell>
          <cell r="H1058" t="str">
            <v>M</v>
          </cell>
          <cell r="I1058" t="str">
            <v/>
          </cell>
          <cell r="J1058" t="str">
            <v/>
          </cell>
          <cell r="K1058">
            <v>11</v>
          </cell>
          <cell r="L1058" t="str">
            <v>62019300</v>
          </cell>
          <cell r="M1058" t="b">
            <v>0</v>
          </cell>
        </row>
        <row r="1059">
          <cell r="A1059" t="str">
            <v>9505-791X</v>
          </cell>
          <cell r="B1059" t="str">
            <v>Produkt</v>
          </cell>
          <cell r="C1059" t="str">
            <v>HEAD Bunda MISSION MEN Team 2019 | žlutá</v>
          </cell>
          <cell r="D1059" t="str">
            <v>J1591</v>
          </cell>
          <cell r="E1059">
            <v>945.68</v>
          </cell>
          <cell r="F1059" t="str">
            <v/>
          </cell>
          <cell r="G1059" t="str">
            <v>HEAD</v>
          </cell>
          <cell r="H1059" t="str">
            <v>M</v>
          </cell>
          <cell r="I1059" t="str">
            <v/>
          </cell>
          <cell r="J1059" t="str">
            <v/>
          </cell>
          <cell r="K1059">
            <v>11</v>
          </cell>
          <cell r="L1059" t="str">
            <v>61013090</v>
          </cell>
          <cell r="M1059" t="b">
            <v>0</v>
          </cell>
        </row>
        <row r="1060">
          <cell r="A1060" t="str">
            <v>9505-811X</v>
          </cell>
          <cell r="B1060" t="str">
            <v>Produkt</v>
          </cell>
          <cell r="C1060" t="str">
            <v>HEAD T-Čapáky W&amp;W MEN Team 2019 | žluté</v>
          </cell>
          <cell r="D1060" t="str">
            <v>J1752</v>
          </cell>
          <cell r="E1060">
            <v>669.74</v>
          </cell>
          <cell r="F1060" t="str">
            <v/>
          </cell>
          <cell r="G1060" t="str">
            <v>HEAD</v>
          </cell>
          <cell r="H1060" t="str">
            <v>M</v>
          </cell>
          <cell r="I1060" t="str">
            <v/>
          </cell>
          <cell r="J1060" t="str">
            <v/>
          </cell>
          <cell r="K1060">
            <v>11</v>
          </cell>
          <cell r="L1060" t="str">
            <v>61034300</v>
          </cell>
          <cell r="M1060" t="b">
            <v>0</v>
          </cell>
        </row>
        <row r="1061">
          <cell r="A1061" t="str">
            <v>9505-821X</v>
          </cell>
          <cell r="B1061" t="str">
            <v>Produkt</v>
          </cell>
          <cell r="C1061" t="str">
            <v>HEAD Dres DÁMSKÝ Team 2019 | růžový</v>
          </cell>
          <cell r="D1061" t="str">
            <v>J1597</v>
          </cell>
          <cell r="E1061">
            <v>287.37067000000002</v>
          </cell>
          <cell r="F1061" t="str">
            <v/>
          </cell>
          <cell r="G1061" t="str">
            <v>HEAD</v>
          </cell>
          <cell r="H1061" t="str">
            <v>L</v>
          </cell>
          <cell r="I1061" t="str">
            <v/>
          </cell>
          <cell r="J1061" t="str">
            <v/>
          </cell>
          <cell r="K1061">
            <v>11</v>
          </cell>
          <cell r="L1061" t="str">
            <v>61103099</v>
          </cell>
          <cell r="M1061" t="b">
            <v>0</v>
          </cell>
        </row>
        <row r="1062">
          <cell r="A1062" t="str">
            <v>9505-831X</v>
          </cell>
          <cell r="B1062" t="str">
            <v>Produkt</v>
          </cell>
          <cell r="C1062" t="str">
            <v>HEAD A-5 LADY Team 2019 | růžové</v>
          </cell>
          <cell r="D1062" t="str">
            <v>J1755</v>
          </cell>
          <cell r="E1062">
            <v>343.18400000000003</v>
          </cell>
          <cell r="F1062" t="str">
            <v/>
          </cell>
          <cell r="G1062" t="str">
            <v>HEAD</v>
          </cell>
          <cell r="H1062" t="str">
            <v>L</v>
          </cell>
          <cell r="I1062" t="str">
            <v/>
          </cell>
          <cell r="J1062" t="str">
            <v>ENDURANCE LADY</v>
          </cell>
          <cell r="K1062">
            <v>11</v>
          </cell>
          <cell r="L1062" t="str">
            <v>61046300</v>
          </cell>
          <cell r="M1062" t="b">
            <v>0</v>
          </cell>
        </row>
        <row r="1063">
          <cell r="A1063" t="str">
            <v>9505-841X</v>
          </cell>
          <cell r="B1063" t="str">
            <v>Produkt</v>
          </cell>
          <cell r="C1063" t="str">
            <v>HEAD Vesta LADY Team 2019 | růžová</v>
          </cell>
          <cell r="D1063" t="str">
            <v>J1599</v>
          </cell>
          <cell r="E1063">
            <v>260.67</v>
          </cell>
          <cell r="F1063" t="str">
            <v/>
          </cell>
          <cell r="G1063" t="str">
            <v>HEAD</v>
          </cell>
          <cell r="H1063" t="str">
            <v>L</v>
          </cell>
          <cell r="I1063" t="str">
            <v/>
          </cell>
          <cell r="J1063" t="str">
            <v/>
          </cell>
          <cell r="K1063">
            <v>11</v>
          </cell>
          <cell r="L1063" t="str">
            <v>62029300</v>
          </cell>
          <cell r="M1063" t="b">
            <v>0</v>
          </cell>
        </row>
        <row r="1064">
          <cell r="A1064" t="str">
            <v>9505-851X</v>
          </cell>
          <cell r="B1064" t="str">
            <v>Produkt</v>
          </cell>
          <cell r="C1064" t="str">
            <v>HEAD Bunda LADY Team 2019 | růžová</v>
          </cell>
          <cell r="D1064" t="str">
            <v>J1600</v>
          </cell>
          <cell r="E1064">
            <v>276.22750000000002</v>
          </cell>
          <cell r="F1064" t="str">
            <v/>
          </cell>
          <cell r="G1064" t="str">
            <v>HEAD</v>
          </cell>
          <cell r="H1064" t="str">
            <v>L</v>
          </cell>
          <cell r="I1064" t="str">
            <v/>
          </cell>
          <cell r="J1064" t="str">
            <v/>
          </cell>
          <cell r="K1064">
            <v>11</v>
          </cell>
          <cell r="L1064" t="str">
            <v>62029300</v>
          </cell>
          <cell r="M1064" t="b">
            <v>0</v>
          </cell>
        </row>
        <row r="1065">
          <cell r="A1065" t="str">
            <v>9505-861X</v>
          </cell>
          <cell r="B1065" t="str">
            <v>Produkt</v>
          </cell>
          <cell r="C1065" t="str">
            <v>HEAD Dres kr. rukáv MEN Classic 2019 | oranžový</v>
          </cell>
          <cell r="D1065" t="str">
            <v>J1588</v>
          </cell>
          <cell r="E1065">
            <v>318.43</v>
          </cell>
          <cell r="F1065" t="str">
            <v/>
          </cell>
          <cell r="G1065" t="str">
            <v>HEAD</v>
          </cell>
          <cell r="H1065" t="str">
            <v>M</v>
          </cell>
          <cell r="I1065" t="str">
            <v/>
          </cell>
          <cell r="J1065" t="str">
            <v/>
          </cell>
          <cell r="K1065">
            <v>11</v>
          </cell>
          <cell r="L1065" t="str">
            <v>61103091</v>
          </cell>
          <cell r="M1065" t="b">
            <v>0</v>
          </cell>
        </row>
        <row r="1066">
          <cell r="A1066" t="str">
            <v>9505-862X</v>
          </cell>
          <cell r="B1066" t="str">
            <v>Produkt</v>
          </cell>
          <cell r="C1066" t="str">
            <v>HEAD Dres kr. rukáv MEN Classic 2019 | zelený</v>
          </cell>
          <cell r="D1066" t="str">
            <v>J1588</v>
          </cell>
          <cell r="E1066">
            <v>298.15499999999997</v>
          </cell>
          <cell r="F1066" t="str">
            <v/>
          </cell>
          <cell r="G1066" t="str">
            <v>HEAD</v>
          </cell>
          <cell r="H1066" t="str">
            <v>M</v>
          </cell>
          <cell r="I1066" t="str">
            <v/>
          </cell>
          <cell r="J1066" t="str">
            <v/>
          </cell>
          <cell r="K1066">
            <v>11</v>
          </cell>
          <cell r="L1066" t="str">
            <v>61103091</v>
          </cell>
          <cell r="M1066" t="b">
            <v>0</v>
          </cell>
        </row>
        <row r="1067">
          <cell r="A1067" t="str">
            <v>9505-871X</v>
          </cell>
          <cell r="B1067" t="str">
            <v>Produkt</v>
          </cell>
          <cell r="C1067" t="str">
            <v>HEAD T-Sport MEN Classic 2019 | oranžový</v>
          </cell>
          <cell r="D1067" t="str">
            <v>J1596</v>
          </cell>
          <cell r="E1067">
            <v>299.64</v>
          </cell>
          <cell r="F1067" t="str">
            <v/>
          </cell>
          <cell r="G1067" t="str">
            <v>HEAD</v>
          </cell>
          <cell r="H1067" t="str">
            <v>M</v>
          </cell>
          <cell r="I1067" t="str">
            <v/>
          </cell>
          <cell r="J1067" t="str">
            <v>STANDARD GREY</v>
          </cell>
          <cell r="K1067">
            <v>11</v>
          </cell>
          <cell r="L1067" t="str">
            <v>61034300</v>
          </cell>
          <cell r="M1067" t="b">
            <v>0</v>
          </cell>
        </row>
        <row r="1068">
          <cell r="A1068" t="str">
            <v>9505-872X</v>
          </cell>
          <cell r="B1068" t="str">
            <v>Produkt</v>
          </cell>
          <cell r="C1068" t="str">
            <v>HEAD T-Sport MEN Classic 2019 | zelený</v>
          </cell>
          <cell r="D1068" t="str">
            <v>J1596</v>
          </cell>
          <cell r="E1068">
            <v>245.458</v>
          </cell>
          <cell r="F1068" t="str">
            <v/>
          </cell>
          <cell r="G1068" t="str">
            <v>HEAD</v>
          </cell>
          <cell r="H1068" t="str">
            <v>M</v>
          </cell>
          <cell r="I1068" t="str">
            <v/>
          </cell>
          <cell r="J1068" t="str">
            <v>STANDARD GREY</v>
          </cell>
          <cell r="K1068">
            <v>11</v>
          </cell>
          <cell r="L1068" t="str">
            <v>61034300</v>
          </cell>
          <cell r="M1068" t="b">
            <v>0</v>
          </cell>
        </row>
        <row r="1069">
          <cell r="A1069" t="str">
            <v>9505-881X</v>
          </cell>
          <cell r="B1069" t="str">
            <v>Produkt</v>
          </cell>
          <cell r="C1069" t="str">
            <v>HEAD Dres kr. rukáv LADY Classic 2019 | tyrkysový</v>
          </cell>
          <cell r="D1069" t="str">
            <v>J1601</v>
          </cell>
          <cell r="E1069">
            <v>257.14999999999998</v>
          </cell>
          <cell r="F1069" t="str">
            <v/>
          </cell>
          <cell r="G1069" t="str">
            <v>HEAD</v>
          </cell>
          <cell r="H1069" t="str">
            <v>L</v>
          </cell>
          <cell r="I1069" t="str">
            <v/>
          </cell>
          <cell r="J1069" t="str">
            <v/>
          </cell>
          <cell r="K1069">
            <v>11</v>
          </cell>
          <cell r="L1069" t="str">
            <v>61103099</v>
          </cell>
          <cell r="M1069" t="b">
            <v>0</v>
          </cell>
        </row>
        <row r="1070">
          <cell r="A1070" t="str">
            <v>9505-882X</v>
          </cell>
          <cell r="B1070" t="str">
            <v>Produkt</v>
          </cell>
          <cell r="C1070" t="str">
            <v>HEAD Dres kr. rukáv LADY Classic 2019 | růžový</v>
          </cell>
          <cell r="D1070" t="str">
            <v>J1601</v>
          </cell>
          <cell r="E1070">
            <v>273.14999999999998</v>
          </cell>
          <cell r="F1070" t="str">
            <v/>
          </cell>
          <cell r="G1070" t="str">
            <v>HEAD</v>
          </cell>
          <cell r="H1070" t="str">
            <v>L</v>
          </cell>
          <cell r="I1070" t="str">
            <v/>
          </cell>
          <cell r="J1070" t="str">
            <v/>
          </cell>
          <cell r="K1070">
            <v>11</v>
          </cell>
          <cell r="L1070" t="str">
            <v>61103099</v>
          </cell>
          <cell r="M1070" t="b">
            <v>0</v>
          </cell>
        </row>
        <row r="1071">
          <cell r="A1071" t="str">
            <v>9505-883X</v>
          </cell>
          <cell r="B1071" t="str">
            <v>Produkt</v>
          </cell>
          <cell r="C1071" t="str">
            <v>HEAD Dres kr. rukáv LADY Classic 2019 | lososový</v>
          </cell>
          <cell r="D1071" t="str">
            <v>J1601</v>
          </cell>
          <cell r="E1071">
            <v>258.04000000000002</v>
          </cell>
          <cell r="F1071" t="str">
            <v/>
          </cell>
          <cell r="G1071" t="str">
            <v>HEAD</v>
          </cell>
          <cell r="H1071" t="str">
            <v>L</v>
          </cell>
          <cell r="I1071" t="str">
            <v/>
          </cell>
          <cell r="J1071" t="str">
            <v/>
          </cell>
          <cell r="K1071">
            <v>11</v>
          </cell>
          <cell r="L1071" t="str">
            <v>61103099</v>
          </cell>
          <cell r="M1071" t="b">
            <v>0</v>
          </cell>
        </row>
        <row r="1072">
          <cell r="A1072" t="str">
            <v>9505-891X</v>
          </cell>
          <cell r="B1072" t="str">
            <v>Produkt</v>
          </cell>
          <cell r="C1072" t="str">
            <v>HEAD A-5 LADY Classic 2019 | tyrkysové</v>
          </cell>
          <cell r="D1072" t="str">
            <v>J1602</v>
          </cell>
          <cell r="E1072">
            <v>246.08</v>
          </cell>
          <cell r="F1072" t="str">
            <v/>
          </cell>
          <cell r="G1072" t="str">
            <v>HEAD</v>
          </cell>
          <cell r="H1072" t="str">
            <v>L</v>
          </cell>
          <cell r="I1072" t="str">
            <v/>
          </cell>
          <cell r="J1072" t="str">
            <v>STANDARD GREY</v>
          </cell>
          <cell r="K1072">
            <v>11</v>
          </cell>
          <cell r="L1072" t="str">
            <v>61046300</v>
          </cell>
          <cell r="M1072" t="b">
            <v>0</v>
          </cell>
        </row>
        <row r="1073">
          <cell r="A1073" t="str">
            <v>9505-892X</v>
          </cell>
          <cell r="B1073" t="str">
            <v>Produkt</v>
          </cell>
          <cell r="C1073" t="str">
            <v>HEAD A-5 LADY Classic 2019 | růžové</v>
          </cell>
          <cell r="D1073" t="str">
            <v>J1602</v>
          </cell>
          <cell r="E1073">
            <v>239.79</v>
          </cell>
          <cell r="F1073" t="str">
            <v/>
          </cell>
          <cell r="G1073" t="str">
            <v>HEAD</v>
          </cell>
          <cell r="H1073" t="str">
            <v>L</v>
          </cell>
          <cell r="I1073" t="str">
            <v/>
          </cell>
          <cell r="J1073" t="str">
            <v>STANDARD GREY</v>
          </cell>
          <cell r="K1073">
            <v>11</v>
          </cell>
          <cell r="L1073" t="str">
            <v>61046300</v>
          </cell>
          <cell r="M1073" t="b">
            <v>0</v>
          </cell>
        </row>
        <row r="1074">
          <cell r="A1074" t="str">
            <v>9505-893X</v>
          </cell>
          <cell r="B1074" t="str">
            <v>Produkt</v>
          </cell>
          <cell r="C1074" t="str">
            <v>HEAD A-5 LADY Classic 2019 | lososové</v>
          </cell>
          <cell r="D1074" t="str">
            <v>J1602</v>
          </cell>
          <cell r="E1074">
            <v>246.44</v>
          </cell>
          <cell r="F1074" t="str">
            <v/>
          </cell>
          <cell r="G1074" t="str">
            <v>HEAD</v>
          </cell>
          <cell r="H1074" t="str">
            <v>L</v>
          </cell>
          <cell r="I1074" t="str">
            <v/>
          </cell>
          <cell r="J1074" t="str">
            <v>STANDARD GREY</v>
          </cell>
          <cell r="K1074">
            <v>11</v>
          </cell>
          <cell r="L1074" t="str">
            <v>61046300</v>
          </cell>
          <cell r="M1074" t="b">
            <v>0</v>
          </cell>
        </row>
        <row r="1075">
          <cell r="A1075" t="str">
            <v>9505-9010</v>
          </cell>
          <cell r="B1075" t="str">
            <v>Produkt</v>
          </cell>
          <cell r="C1075" t="str">
            <v>ACC Potisk INSTINKT 1,2 m</v>
          </cell>
          <cell r="D1075" t="str">
            <v>K9999</v>
          </cell>
          <cell r="E1075">
            <v>257.51</v>
          </cell>
          <cell r="F1075" t="str">
            <v/>
          </cell>
          <cell r="G1075" t="str">
            <v/>
          </cell>
          <cell r="H1075" t="str">
            <v>U</v>
          </cell>
          <cell r="I1075" t="str">
            <v/>
          </cell>
          <cell r="J1075" t="str">
            <v/>
          </cell>
          <cell r="K1075">
            <v>11</v>
          </cell>
          <cell r="L1075" t="str">
            <v>63079010</v>
          </cell>
          <cell r="M1075" t="b">
            <v>0</v>
          </cell>
        </row>
        <row r="1076">
          <cell r="A1076" t="str">
            <v>9505-9110</v>
          </cell>
          <cell r="B1076" t="str">
            <v>Produkt</v>
          </cell>
          <cell r="C1076" t="str">
            <v>ISADORE T-Golfky ALTERNATIVE SS20 | MEN</v>
          </cell>
          <cell r="D1076" t="str">
            <v>I1731</v>
          </cell>
          <cell r="E1076">
            <v>180.78200000000001</v>
          </cell>
          <cell r="F1076" t="str">
            <v>CC-020</v>
          </cell>
          <cell r="G1076" t="str">
            <v>ISADORE</v>
          </cell>
          <cell r="H1076" t="str">
            <v>M</v>
          </cell>
          <cell r="I1076" t="str">
            <v/>
          </cell>
          <cell r="J1076" t="str">
            <v/>
          </cell>
          <cell r="K1076">
            <v>11</v>
          </cell>
          <cell r="L1076" t="str">
            <v>61034300</v>
          </cell>
          <cell r="M1076" t="b">
            <v>0</v>
          </cell>
        </row>
        <row r="1077">
          <cell r="A1077" t="str">
            <v>9505-9210</v>
          </cell>
          <cell r="B1077" t="str">
            <v>Produkt</v>
          </cell>
          <cell r="C1077" t="str">
            <v>ISADORE Tílko TREND Baselayer | WOMEN</v>
          </cell>
          <cell r="D1077" t="str">
            <v>I1984</v>
          </cell>
          <cell r="E1077">
            <v>122.73399999999999</v>
          </cell>
          <cell r="F1077" t="str">
            <v>AA-010</v>
          </cell>
          <cell r="G1077" t="str">
            <v>ISADORE</v>
          </cell>
          <cell r="H1077" t="str">
            <v>L</v>
          </cell>
          <cell r="I1077" t="str">
            <v/>
          </cell>
          <cell r="J1077" t="str">
            <v/>
          </cell>
          <cell r="K1077">
            <v>11</v>
          </cell>
          <cell r="L1077" t="str">
            <v>61099020</v>
          </cell>
          <cell r="M1077" t="b">
            <v>0</v>
          </cell>
        </row>
        <row r="1078">
          <cell r="A1078" t="str">
            <v>9505-9310</v>
          </cell>
          <cell r="B1078" t="str">
            <v>Produkt</v>
          </cell>
          <cell r="C1078" t="str">
            <v>ISADORE Tílko TREND Baselayer | MEN</v>
          </cell>
          <cell r="D1078" t="str">
            <v>I1983</v>
          </cell>
          <cell r="E1078">
            <v>108.142</v>
          </cell>
          <cell r="F1078" t="str">
            <v>AA-010</v>
          </cell>
          <cell r="G1078" t="str">
            <v>ISADORE</v>
          </cell>
          <cell r="H1078" t="str">
            <v>M</v>
          </cell>
          <cell r="I1078" t="str">
            <v/>
          </cell>
          <cell r="J1078" t="str">
            <v/>
          </cell>
          <cell r="K1078">
            <v>11</v>
          </cell>
          <cell r="L1078" t="str">
            <v>61099020</v>
          </cell>
          <cell r="M1078" t="b">
            <v>0</v>
          </cell>
        </row>
        <row r="1079">
          <cell r="A1079" t="str">
            <v>9505-9410</v>
          </cell>
          <cell r="B1079" t="str">
            <v>Produkt</v>
          </cell>
          <cell r="C1079" t="str">
            <v>ISADORE Triko kr.rukáv TREND Baselayer | WOMEN</v>
          </cell>
          <cell r="D1079" t="str">
            <v>I1986</v>
          </cell>
          <cell r="E1079">
            <v>138.16</v>
          </cell>
          <cell r="F1079" t="str">
            <v>AA-030</v>
          </cell>
          <cell r="G1079" t="str">
            <v>ISADORE</v>
          </cell>
          <cell r="H1079" t="str">
            <v>L</v>
          </cell>
          <cell r="I1079" t="str">
            <v/>
          </cell>
          <cell r="J1079" t="str">
            <v/>
          </cell>
          <cell r="K1079">
            <v>11</v>
          </cell>
          <cell r="L1079" t="str">
            <v>61099020</v>
          </cell>
          <cell r="M1079" t="b">
            <v>0</v>
          </cell>
        </row>
        <row r="1080">
          <cell r="A1080" t="str">
            <v>9505-9510</v>
          </cell>
          <cell r="B1080" t="str">
            <v>Produkt</v>
          </cell>
          <cell r="C1080" t="str">
            <v>ISADORE Triko kr.rukáv TREND Baselayer MEN</v>
          </cell>
          <cell r="D1080" t="str">
            <v>I1985</v>
          </cell>
          <cell r="E1080">
            <v>123.938</v>
          </cell>
          <cell r="F1080" t="str">
            <v>AA-030</v>
          </cell>
          <cell r="G1080" t="str">
            <v>ISADORE</v>
          </cell>
          <cell r="H1080" t="str">
            <v>M</v>
          </cell>
          <cell r="I1080" t="str">
            <v/>
          </cell>
          <cell r="J1080" t="str">
            <v/>
          </cell>
          <cell r="K1080">
            <v>11</v>
          </cell>
          <cell r="L1080" t="str">
            <v>61099020</v>
          </cell>
          <cell r="M1080" t="b">
            <v>0</v>
          </cell>
        </row>
        <row r="1081">
          <cell r="A1081" t="str">
            <v>9505-9610</v>
          </cell>
          <cell r="B1081" t="str">
            <v>Produkt</v>
          </cell>
          <cell r="C1081" t="str">
            <v>ISADORE Bunda ALTERNATIVE ESSENTIAL | MEN</v>
          </cell>
          <cell r="D1081" t="str">
            <v>I1989</v>
          </cell>
          <cell r="E1081">
            <v>220.51599999999999</v>
          </cell>
          <cell r="F1081" t="str">
            <v>AA-090</v>
          </cell>
          <cell r="G1081" t="str">
            <v>ISADORE</v>
          </cell>
          <cell r="H1081" t="str">
            <v>M</v>
          </cell>
          <cell r="I1081" t="str">
            <v/>
          </cell>
          <cell r="J1081" t="str">
            <v/>
          </cell>
          <cell r="K1081">
            <v>11</v>
          </cell>
          <cell r="L1081" t="str">
            <v>62019300</v>
          </cell>
          <cell r="M1081" t="b">
            <v>0</v>
          </cell>
        </row>
        <row r="1082">
          <cell r="A1082" t="str">
            <v>9505-9710</v>
          </cell>
          <cell r="B1082" t="str">
            <v>Produkt</v>
          </cell>
          <cell r="C1082" t="str">
            <v>ISADORE T-Sport ALTERNATIVE THERMAL | WOMEN</v>
          </cell>
          <cell r="D1082" t="str">
            <v>I2037</v>
          </cell>
          <cell r="E1082">
            <v>170.03267</v>
          </cell>
          <cell r="F1082" t="str">
            <v/>
          </cell>
          <cell r="G1082" t="str">
            <v>ISADORE</v>
          </cell>
          <cell r="H1082" t="str">
            <v>L</v>
          </cell>
          <cell r="I1082" t="str">
            <v/>
          </cell>
          <cell r="J1082" t="str">
            <v/>
          </cell>
          <cell r="K1082">
            <v>11</v>
          </cell>
          <cell r="L1082" t="str">
            <v>61046300</v>
          </cell>
          <cell r="M1082" t="b">
            <v>0</v>
          </cell>
        </row>
        <row r="1083">
          <cell r="A1083" t="str">
            <v>9505-9810</v>
          </cell>
          <cell r="B1083" t="str">
            <v>Produkt</v>
          </cell>
          <cell r="C1083" t="str">
            <v>ISADORE Dres DL.rukáv ALTERNATIVE Atlantic Deep|W</v>
          </cell>
          <cell r="D1083" t="str">
            <v>I1981</v>
          </cell>
          <cell r="E1083">
            <v>236.83199999999999</v>
          </cell>
          <cell r="F1083" t="str">
            <v/>
          </cell>
          <cell r="G1083" t="str">
            <v>ISADORE</v>
          </cell>
          <cell r="H1083" t="str">
            <v>L</v>
          </cell>
          <cell r="I1083" t="str">
            <v/>
          </cell>
          <cell r="J1083" t="str">
            <v/>
          </cell>
          <cell r="K1083">
            <v>11</v>
          </cell>
          <cell r="L1083" t="str">
            <v>61103099</v>
          </cell>
          <cell r="M1083" t="b">
            <v>0</v>
          </cell>
        </row>
        <row r="1084">
          <cell r="A1084" t="str">
            <v>9505-9910</v>
          </cell>
          <cell r="B1084" t="str">
            <v>Produkt</v>
          </cell>
          <cell r="C1084" t="str">
            <v>ISADORE Dres DL.rukáv ALTERNATIVE Mood Indigo|M</v>
          </cell>
          <cell r="D1084" t="str">
            <v>I1982</v>
          </cell>
          <cell r="E1084">
            <v>319.89400000000001</v>
          </cell>
          <cell r="F1084" t="str">
            <v/>
          </cell>
          <cell r="G1084" t="str">
            <v>ISADORE</v>
          </cell>
          <cell r="H1084" t="str">
            <v>M</v>
          </cell>
          <cell r="I1084" t="str">
            <v/>
          </cell>
          <cell r="J1084" t="str">
            <v/>
          </cell>
          <cell r="K1084">
            <v>11</v>
          </cell>
          <cell r="L1084" t="str">
            <v>61103091</v>
          </cell>
          <cell r="M1084" t="b">
            <v>0</v>
          </cell>
        </row>
        <row r="1085">
          <cell r="A1085" t="str">
            <v>9506-011X</v>
          </cell>
          <cell r="B1085" t="str">
            <v>Produkt</v>
          </cell>
          <cell r="C1085" t="str">
            <v>CYCLUS MTB Šortky | černé</v>
          </cell>
          <cell r="D1085" t="str">
            <v>K1497</v>
          </cell>
          <cell r="E1085">
            <v>419.72399999999999</v>
          </cell>
          <cell r="F1085" t="str">
            <v>CC-010</v>
          </cell>
          <cell r="G1085" t="str">
            <v/>
          </cell>
          <cell r="H1085" t="str">
            <v>M</v>
          </cell>
          <cell r="I1085" t="str">
            <v>MS-62</v>
          </cell>
          <cell r="J1085" t="str">
            <v/>
          </cell>
          <cell r="K1085">
            <v>11</v>
          </cell>
          <cell r="L1085" t="str">
            <v>61034300</v>
          </cell>
          <cell r="M1085" t="b">
            <v>0</v>
          </cell>
        </row>
        <row r="1086">
          <cell r="A1086" t="str">
            <v>9506-021X</v>
          </cell>
          <cell r="B1086" t="str">
            <v>Produkt</v>
          </cell>
          <cell r="C1086" t="str">
            <v>PBK T-Sport ORIGIN Mens | černý</v>
          </cell>
          <cell r="D1086" t="str">
            <v>J1862</v>
          </cell>
          <cell r="E1086">
            <v>341.12</v>
          </cell>
          <cell r="F1086" t="str">
            <v>CC-010</v>
          </cell>
          <cell r="G1086" t="str">
            <v>PBK</v>
          </cell>
          <cell r="H1086" t="str">
            <v>M</v>
          </cell>
          <cell r="I1086" t="str">
            <v/>
          </cell>
          <cell r="J1086" t="str">
            <v>SPEED MAN</v>
          </cell>
          <cell r="K1086">
            <v>11</v>
          </cell>
          <cell r="L1086" t="str">
            <v>61034300</v>
          </cell>
          <cell r="M1086" t="b">
            <v>0</v>
          </cell>
        </row>
        <row r="1087">
          <cell r="A1087" t="str">
            <v>9506-031X</v>
          </cell>
          <cell r="B1087" t="str">
            <v>Produkt</v>
          </cell>
          <cell r="C1087" t="str">
            <v>PBK T-Sport ORIGIN Womens | černý</v>
          </cell>
          <cell r="D1087" t="str">
            <v>J1886</v>
          </cell>
          <cell r="E1087">
            <v>310.21600000000001</v>
          </cell>
          <cell r="F1087" t="str">
            <v>CC-010</v>
          </cell>
          <cell r="G1087" t="str">
            <v>PBK</v>
          </cell>
          <cell r="H1087" t="str">
            <v>L</v>
          </cell>
          <cell r="I1087" t="str">
            <v/>
          </cell>
          <cell r="J1087" t="str">
            <v>SPEED LADY</v>
          </cell>
          <cell r="K1087">
            <v>11</v>
          </cell>
          <cell r="L1087" t="str">
            <v>61046300</v>
          </cell>
          <cell r="M1087" t="b">
            <v>0</v>
          </cell>
        </row>
        <row r="1088">
          <cell r="A1088" t="str">
            <v>9506-041X</v>
          </cell>
          <cell r="B1088" t="str">
            <v>Produkt</v>
          </cell>
          <cell r="C1088" t="str">
            <v>PBK Dres kr. rukáv ORIGIN Mens | černý</v>
          </cell>
          <cell r="D1088" t="str">
            <v>J1898</v>
          </cell>
          <cell r="E1088">
            <v>253.13333</v>
          </cell>
          <cell r="F1088" t="str">
            <v>AA-040</v>
          </cell>
          <cell r="G1088" t="str">
            <v>PBK</v>
          </cell>
          <cell r="H1088" t="str">
            <v>M</v>
          </cell>
          <cell r="I1088" t="str">
            <v/>
          </cell>
          <cell r="J1088" t="str">
            <v/>
          </cell>
          <cell r="K1088">
            <v>11</v>
          </cell>
          <cell r="L1088" t="str">
            <v>61103091</v>
          </cell>
          <cell r="M1088" t="b">
            <v>0</v>
          </cell>
        </row>
        <row r="1089">
          <cell r="A1089" t="str">
            <v>9506-042X</v>
          </cell>
          <cell r="B1089" t="str">
            <v>Produkt</v>
          </cell>
          <cell r="C1089" t="str">
            <v>PBK Dres kr. rukáv ORIGIN Mens | červený</v>
          </cell>
          <cell r="D1089" t="str">
            <v>J1898</v>
          </cell>
          <cell r="E1089">
            <v>257.22800000000001</v>
          </cell>
          <cell r="F1089" t="str">
            <v>AA-040</v>
          </cell>
          <cell r="G1089" t="str">
            <v>PBK</v>
          </cell>
          <cell r="H1089" t="str">
            <v>M</v>
          </cell>
          <cell r="I1089" t="str">
            <v/>
          </cell>
          <cell r="J1089" t="str">
            <v/>
          </cell>
          <cell r="K1089">
            <v>11</v>
          </cell>
          <cell r="L1089" t="str">
            <v>61103091</v>
          </cell>
          <cell r="M1089" t="b">
            <v>0</v>
          </cell>
        </row>
        <row r="1090">
          <cell r="A1090" t="str">
            <v>9506-043X</v>
          </cell>
          <cell r="B1090" t="str">
            <v>Produkt</v>
          </cell>
          <cell r="C1090" t="str">
            <v>PBK Dres kr. rukáv ORIGIN Mens | modrý</v>
          </cell>
          <cell r="D1090" t="str">
            <v>J1898</v>
          </cell>
          <cell r="E1090">
            <v>217.71799999999999</v>
          </cell>
          <cell r="F1090" t="str">
            <v>AA-040</v>
          </cell>
          <cell r="G1090" t="str">
            <v>PBK</v>
          </cell>
          <cell r="H1090" t="str">
            <v>M</v>
          </cell>
          <cell r="I1090" t="str">
            <v/>
          </cell>
          <cell r="J1090" t="str">
            <v/>
          </cell>
          <cell r="K1090">
            <v>11</v>
          </cell>
          <cell r="L1090" t="str">
            <v>61103091</v>
          </cell>
          <cell r="M1090" t="b">
            <v>0</v>
          </cell>
        </row>
        <row r="1091">
          <cell r="A1091" t="str">
            <v>9506-051X</v>
          </cell>
          <cell r="B1091" t="str">
            <v>Produkt</v>
          </cell>
          <cell r="C1091" t="str">
            <v>PBK Dres kr. rukáv ORIGIN Womens | černý</v>
          </cell>
          <cell r="D1091" t="str">
            <v>J1899</v>
          </cell>
          <cell r="E1091">
            <v>231.10499999999999</v>
          </cell>
          <cell r="F1091" t="str">
            <v>AA-040</v>
          </cell>
          <cell r="G1091" t="str">
            <v>PBK</v>
          </cell>
          <cell r="H1091" t="str">
            <v>L</v>
          </cell>
          <cell r="I1091" t="str">
            <v/>
          </cell>
          <cell r="J1091" t="str">
            <v/>
          </cell>
          <cell r="K1091">
            <v>11</v>
          </cell>
          <cell r="L1091" t="str">
            <v>61103099</v>
          </cell>
          <cell r="M1091" t="b">
            <v>0</v>
          </cell>
        </row>
        <row r="1092">
          <cell r="A1092" t="str">
            <v>9506-052X</v>
          </cell>
          <cell r="B1092" t="str">
            <v>Produkt</v>
          </cell>
          <cell r="C1092" t="str">
            <v>PBK Dres kr. rukáv ORIGIN Womens | sv. modrý</v>
          </cell>
          <cell r="D1092" t="str">
            <v>J1899</v>
          </cell>
          <cell r="E1092">
            <v>495.02375000000001</v>
          </cell>
          <cell r="F1092" t="str">
            <v>AA-040</v>
          </cell>
          <cell r="G1092" t="str">
            <v>PBK</v>
          </cell>
          <cell r="H1092" t="str">
            <v>L</v>
          </cell>
          <cell r="I1092" t="str">
            <v/>
          </cell>
          <cell r="J1092" t="str">
            <v/>
          </cell>
          <cell r="K1092">
            <v>11</v>
          </cell>
          <cell r="L1092" t="str">
            <v>61103099</v>
          </cell>
          <cell r="M1092" t="b">
            <v>0</v>
          </cell>
        </row>
        <row r="1093">
          <cell r="A1093" t="str">
            <v>9506-061X</v>
          </cell>
          <cell r="B1093" t="str">
            <v>Produkt</v>
          </cell>
          <cell r="C1093" t="str">
            <v>PBK T-Sport ALTITUDE Mens | černý</v>
          </cell>
          <cell r="D1093" t="str">
            <v>J1900</v>
          </cell>
          <cell r="E1093">
            <v>465.50200000000001</v>
          </cell>
          <cell r="F1093" t="str">
            <v>CC-010</v>
          </cell>
          <cell r="G1093" t="str">
            <v>PBK</v>
          </cell>
          <cell r="H1093" t="str">
            <v>M</v>
          </cell>
          <cell r="I1093" t="str">
            <v/>
          </cell>
          <cell r="J1093" t="str">
            <v>ZOOM X</v>
          </cell>
          <cell r="K1093">
            <v>11</v>
          </cell>
          <cell r="L1093" t="str">
            <v>61034300</v>
          </cell>
          <cell r="M1093" t="b">
            <v>0</v>
          </cell>
        </row>
        <row r="1094">
          <cell r="A1094" t="str">
            <v>9506-062X</v>
          </cell>
          <cell r="B1094" t="str">
            <v>Produkt</v>
          </cell>
          <cell r="C1094" t="str">
            <v>PBK T-Sport ALTITUDE Mens | modrý</v>
          </cell>
          <cell r="D1094" t="str">
            <v>J1900</v>
          </cell>
          <cell r="E1094">
            <v>408.38200000000001</v>
          </cell>
          <cell r="F1094" t="str">
            <v>CC-010</v>
          </cell>
          <cell r="G1094" t="str">
            <v>PBK</v>
          </cell>
          <cell r="H1094" t="str">
            <v>M</v>
          </cell>
          <cell r="I1094" t="str">
            <v/>
          </cell>
          <cell r="J1094" t="str">
            <v>ZOOM X</v>
          </cell>
          <cell r="K1094">
            <v>11</v>
          </cell>
          <cell r="L1094" t="str">
            <v>61034300</v>
          </cell>
          <cell r="M1094" t="b">
            <v>0</v>
          </cell>
        </row>
        <row r="1095">
          <cell r="A1095" t="str">
            <v>9506-071X</v>
          </cell>
          <cell r="B1095" t="str">
            <v>Produkt</v>
          </cell>
          <cell r="C1095" t="str">
            <v>PBK T-Sport ALTITUDE Womens | černý</v>
          </cell>
          <cell r="D1095" t="str">
            <v>J1901</v>
          </cell>
          <cell r="E1095">
            <v>410.11599999999999</v>
          </cell>
          <cell r="F1095" t="str">
            <v>CC-010</v>
          </cell>
          <cell r="G1095" t="str">
            <v>PBK</v>
          </cell>
          <cell r="H1095" t="str">
            <v>L</v>
          </cell>
          <cell r="I1095" t="str">
            <v/>
          </cell>
          <cell r="J1095" t="str">
            <v>ZOOM X WOMEN</v>
          </cell>
          <cell r="K1095">
            <v>11</v>
          </cell>
          <cell r="L1095" t="str">
            <v>61046300</v>
          </cell>
          <cell r="M1095" t="b">
            <v>0</v>
          </cell>
        </row>
        <row r="1096">
          <cell r="A1096" t="str">
            <v>9506-081X</v>
          </cell>
          <cell r="B1096" t="str">
            <v>Produkt</v>
          </cell>
          <cell r="C1096" t="str">
            <v>PBK Dres kr. rukáv ALTITUDE Mens | černý/bílý</v>
          </cell>
          <cell r="D1096" t="str">
            <v>J1902</v>
          </cell>
          <cell r="E1096">
            <v>352.66</v>
          </cell>
          <cell r="F1096" t="str">
            <v>AA-040</v>
          </cell>
          <cell r="G1096" t="str">
            <v>PBK</v>
          </cell>
          <cell r="H1096" t="str">
            <v>M</v>
          </cell>
          <cell r="I1096" t="str">
            <v/>
          </cell>
          <cell r="J1096" t="str">
            <v/>
          </cell>
          <cell r="K1096">
            <v>11</v>
          </cell>
          <cell r="L1096" t="str">
            <v>61103091</v>
          </cell>
          <cell r="M1096" t="b">
            <v>0</v>
          </cell>
        </row>
        <row r="1097">
          <cell r="A1097" t="str">
            <v>9506-082X</v>
          </cell>
          <cell r="B1097" t="str">
            <v>Produkt</v>
          </cell>
          <cell r="C1097" t="str">
            <v>PBK Dres kr. rukáv ALTITUDE Mens | modrý/bílý</v>
          </cell>
          <cell r="D1097" t="str">
            <v>J1902</v>
          </cell>
          <cell r="E1097">
            <v>304.06333000000001</v>
          </cell>
          <cell r="F1097" t="str">
            <v>AA-040</v>
          </cell>
          <cell r="G1097" t="str">
            <v>PBK</v>
          </cell>
          <cell r="H1097" t="str">
            <v>M</v>
          </cell>
          <cell r="I1097" t="str">
            <v/>
          </cell>
          <cell r="J1097" t="str">
            <v/>
          </cell>
          <cell r="K1097">
            <v>11</v>
          </cell>
          <cell r="L1097" t="str">
            <v>61103091</v>
          </cell>
          <cell r="M1097" t="b">
            <v>0</v>
          </cell>
        </row>
        <row r="1098">
          <cell r="A1098" t="str">
            <v>9506-083X</v>
          </cell>
          <cell r="B1098" t="str">
            <v>Produkt</v>
          </cell>
          <cell r="C1098" t="str">
            <v>PBK Dres kr. rukáv ALTITUDE Mens | modrý/modrý</v>
          </cell>
          <cell r="D1098" t="str">
            <v>J1902</v>
          </cell>
          <cell r="E1098">
            <v>309.08</v>
          </cell>
          <cell r="F1098" t="str">
            <v>AA-040</v>
          </cell>
          <cell r="G1098" t="str">
            <v>PBK</v>
          </cell>
          <cell r="H1098" t="str">
            <v>M</v>
          </cell>
          <cell r="I1098" t="str">
            <v/>
          </cell>
          <cell r="J1098" t="str">
            <v/>
          </cell>
          <cell r="K1098">
            <v>11</v>
          </cell>
          <cell r="L1098" t="str">
            <v>61103091</v>
          </cell>
          <cell r="M1098" t="b">
            <v>0</v>
          </cell>
        </row>
        <row r="1099">
          <cell r="A1099" t="str">
            <v>9506-084X</v>
          </cell>
          <cell r="B1099" t="str">
            <v>Produkt</v>
          </cell>
          <cell r="C1099" t="str">
            <v>PBK Dres kr. rukáv ALTITUDE Mens | šedý/bílý</v>
          </cell>
          <cell r="D1099" t="str">
            <v>J1902</v>
          </cell>
          <cell r="E1099">
            <v>330.37666999999999</v>
          </cell>
          <cell r="F1099" t="str">
            <v>AA-040</v>
          </cell>
          <cell r="G1099" t="str">
            <v>PBK</v>
          </cell>
          <cell r="H1099" t="str">
            <v>M</v>
          </cell>
          <cell r="I1099" t="str">
            <v/>
          </cell>
          <cell r="J1099" t="str">
            <v/>
          </cell>
          <cell r="K1099">
            <v>11</v>
          </cell>
          <cell r="L1099" t="str">
            <v>61103091</v>
          </cell>
          <cell r="M1099" t="b">
            <v>0</v>
          </cell>
        </row>
        <row r="1100">
          <cell r="A1100" t="str">
            <v>9506-091X</v>
          </cell>
          <cell r="B1100" t="str">
            <v>Produkt</v>
          </cell>
          <cell r="C1100" t="str">
            <v>PBK Dres kr. rukáv ALTITUDE Womens | černý/bílý</v>
          </cell>
          <cell r="D1100" t="str">
            <v>J1903</v>
          </cell>
          <cell r="E1100">
            <v>286.79500000000002</v>
          </cell>
          <cell r="F1100" t="str">
            <v>AA-040</v>
          </cell>
          <cell r="G1100" t="str">
            <v>PBK</v>
          </cell>
          <cell r="H1100" t="str">
            <v>L</v>
          </cell>
          <cell r="I1100" t="str">
            <v/>
          </cell>
          <cell r="J1100" t="str">
            <v/>
          </cell>
          <cell r="K1100">
            <v>11</v>
          </cell>
          <cell r="L1100" t="str">
            <v>61103099</v>
          </cell>
          <cell r="M1100" t="b">
            <v>0</v>
          </cell>
        </row>
        <row r="1101">
          <cell r="A1101" t="str">
            <v>9506-092X</v>
          </cell>
          <cell r="B1101" t="str">
            <v>Produkt</v>
          </cell>
          <cell r="C1101" t="str">
            <v>PBK Dres kr. rukáv ALTITUDE Womens | modrý/tyrkys</v>
          </cell>
          <cell r="D1101" t="str">
            <v>J1903</v>
          </cell>
          <cell r="E1101">
            <v>314.82299999999998</v>
          </cell>
          <cell r="F1101" t="str">
            <v>AA-040</v>
          </cell>
          <cell r="G1101" t="str">
            <v>PBK</v>
          </cell>
          <cell r="H1101" t="str">
            <v>L</v>
          </cell>
          <cell r="I1101" t="str">
            <v/>
          </cell>
          <cell r="J1101" t="str">
            <v/>
          </cell>
          <cell r="K1101">
            <v>11</v>
          </cell>
          <cell r="L1101" t="str">
            <v>61103099</v>
          </cell>
          <cell r="M1101" t="b">
            <v>0</v>
          </cell>
        </row>
        <row r="1102">
          <cell r="A1102" t="str">
            <v>9506-101X</v>
          </cell>
          <cell r="B1102" t="str">
            <v>Produkt</v>
          </cell>
          <cell r="C1102" t="str">
            <v>PBK Dres kr. rukáv CRUX Mens | modrý</v>
          </cell>
          <cell r="D1102" t="str">
            <v>J1863</v>
          </cell>
          <cell r="E1102">
            <v>279.66500000000002</v>
          </cell>
          <cell r="F1102" t="str">
            <v>AA-040</v>
          </cell>
          <cell r="G1102" t="str">
            <v>PBK</v>
          </cell>
          <cell r="H1102" t="str">
            <v>M</v>
          </cell>
          <cell r="I1102" t="str">
            <v/>
          </cell>
          <cell r="J1102" t="str">
            <v/>
          </cell>
          <cell r="K1102">
            <v>11</v>
          </cell>
          <cell r="L1102" t="str">
            <v>61103091</v>
          </cell>
          <cell r="M1102" t="b">
            <v>0</v>
          </cell>
        </row>
        <row r="1103">
          <cell r="A1103" t="str">
            <v>9506-102X</v>
          </cell>
          <cell r="B1103" t="str">
            <v>Produkt</v>
          </cell>
          <cell r="C1103" t="str">
            <v>PBK Dres kr. rukáv CRUX Mens | šedý</v>
          </cell>
          <cell r="D1103" t="str">
            <v>J1863</v>
          </cell>
          <cell r="E1103">
            <v>279.66500000000002</v>
          </cell>
          <cell r="F1103" t="str">
            <v>AA-040</v>
          </cell>
          <cell r="G1103" t="str">
            <v>PBK</v>
          </cell>
          <cell r="H1103" t="str">
            <v>M</v>
          </cell>
          <cell r="I1103" t="str">
            <v/>
          </cell>
          <cell r="J1103" t="str">
            <v/>
          </cell>
          <cell r="K1103">
            <v>11</v>
          </cell>
          <cell r="L1103" t="str">
            <v>61103091</v>
          </cell>
          <cell r="M1103" t="b">
            <v>0</v>
          </cell>
        </row>
        <row r="1104">
          <cell r="A1104" t="str">
            <v>9506-111X</v>
          </cell>
          <cell r="B1104" t="str">
            <v>Produkt</v>
          </cell>
          <cell r="C1104" t="str">
            <v>PBK T-Sport CRUX Mens | černý</v>
          </cell>
          <cell r="D1104" t="str">
            <v>J1855</v>
          </cell>
          <cell r="E1104">
            <v>493.71800000000002</v>
          </cell>
          <cell r="F1104" t="str">
            <v>CC-010</v>
          </cell>
          <cell r="G1104" t="str">
            <v>PBK</v>
          </cell>
          <cell r="H1104" t="str">
            <v>M</v>
          </cell>
          <cell r="I1104" t="str">
            <v/>
          </cell>
          <cell r="J1104" t="str">
            <v>ENDURANCE CARBONIUM</v>
          </cell>
          <cell r="K1104">
            <v>11</v>
          </cell>
          <cell r="L1104" t="str">
            <v>61034300</v>
          </cell>
          <cell r="M1104" t="b">
            <v>0</v>
          </cell>
        </row>
        <row r="1105">
          <cell r="A1105" t="str">
            <v>9506-112X</v>
          </cell>
          <cell r="B1105" t="str">
            <v>Produkt</v>
          </cell>
          <cell r="C1105" t="str">
            <v>PBK T-Sport CRUX Mens | modrý</v>
          </cell>
          <cell r="D1105" t="str">
            <v>J1855</v>
          </cell>
          <cell r="E1105">
            <v>492.16</v>
          </cell>
          <cell r="F1105" t="str">
            <v>CC-010</v>
          </cell>
          <cell r="G1105" t="str">
            <v>PBK</v>
          </cell>
          <cell r="H1105" t="str">
            <v>M</v>
          </cell>
          <cell r="I1105" t="str">
            <v/>
          </cell>
          <cell r="J1105" t="str">
            <v>ENDURANCE CARBONIUM</v>
          </cell>
          <cell r="K1105">
            <v>11</v>
          </cell>
          <cell r="L1105" t="str">
            <v>61034300</v>
          </cell>
          <cell r="M1105" t="b">
            <v>0</v>
          </cell>
        </row>
        <row r="1106">
          <cell r="A1106" t="str">
            <v>9506-121X</v>
          </cell>
          <cell r="B1106" t="str">
            <v>Produkt</v>
          </cell>
          <cell r="C1106" t="str">
            <v>54 Degree T-Sport STRATO Mens | černý/šedý</v>
          </cell>
          <cell r="D1106" t="str">
            <v>J1855</v>
          </cell>
          <cell r="E1106">
            <v>528.74300000000005</v>
          </cell>
          <cell r="F1106" t="str">
            <v>CC-010</v>
          </cell>
          <cell r="G1106" t="str">
            <v>54 Degree</v>
          </cell>
          <cell r="H1106" t="str">
            <v>M</v>
          </cell>
          <cell r="I1106" t="str">
            <v/>
          </cell>
          <cell r="J1106" t="str">
            <v>ENDURANCE CARBONIUM</v>
          </cell>
          <cell r="K1106">
            <v>11</v>
          </cell>
          <cell r="L1106" t="str">
            <v>61034300</v>
          </cell>
          <cell r="M1106" t="b">
            <v>0</v>
          </cell>
        </row>
        <row r="1107">
          <cell r="A1107" t="str">
            <v>9506-122X</v>
          </cell>
          <cell r="B1107" t="str">
            <v>Produkt</v>
          </cell>
          <cell r="C1107" t="str">
            <v>54 Degree T-Sport STRATO Mens | černý/bílý</v>
          </cell>
          <cell r="D1107" t="str">
            <v>J1855</v>
          </cell>
          <cell r="E1107">
            <v>552.60500000000002</v>
          </cell>
          <cell r="F1107" t="str">
            <v>CC-010</v>
          </cell>
          <cell r="G1107" t="str">
            <v>54 Degree</v>
          </cell>
          <cell r="H1107" t="str">
            <v>M</v>
          </cell>
          <cell r="I1107" t="str">
            <v/>
          </cell>
          <cell r="J1107" t="str">
            <v>ENDURANCE CARBONIUM</v>
          </cell>
          <cell r="K1107">
            <v>11</v>
          </cell>
          <cell r="L1107" t="str">
            <v>61034300</v>
          </cell>
          <cell r="M1107" t="b">
            <v>0</v>
          </cell>
        </row>
        <row r="1108">
          <cell r="A1108" t="str">
            <v>9506-131X</v>
          </cell>
          <cell r="B1108" t="str">
            <v>Produkt</v>
          </cell>
          <cell r="C1108" t="str">
            <v>54 Degree T-Sport STRATO Womens | černý/šedý</v>
          </cell>
          <cell r="D1108" t="str">
            <v>J1887</v>
          </cell>
          <cell r="E1108">
            <v>0</v>
          </cell>
          <cell r="F1108" t="str">
            <v>CC-010</v>
          </cell>
          <cell r="G1108" t="str">
            <v>54 Degree</v>
          </cell>
          <cell r="H1108" t="str">
            <v>L</v>
          </cell>
          <cell r="I1108" t="str">
            <v/>
          </cell>
          <cell r="J1108" t="str">
            <v>ZOOM X WOMEN</v>
          </cell>
          <cell r="K1108">
            <v>11</v>
          </cell>
          <cell r="L1108" t="str">
            <v>61046300</v>
          </cell>
          <cell r="M1108" t="b">
            <v>0</v>
          </cell>
        </row>
        <row r="1109">
          <cell r="A1109" t="str">
            <v>9506-141X</v>
          </cell>
          <cell r="B1109" t="str">
            <v>Produkt</v>
          </cell>
          <cell r="C1109" t="str">
            <v>54 Degree Dres kr. rukáv STRATO Mens | černý</v>
          </cell>
          <cell r="D1109" t="str">
            <v>J1857</v>
          </cell>
          <cell r="E1109">
            <v>323.32</v>
          </cell>
          <cell r="F1109" t="str">
            <v>AA-040</v>
          </cell>
          <cell r="G1109" t="str">
            <v>54 Degree</v>
          </cell>
          <cell r="H1109" t="str">
            <v>M</v>
          </cell>
          <cell r="I1109" t="str">
            <v/>
          </cell>
          <cell r="J1109" t="str">
            <v/>
          </cell>
          <cell r="K1109">
            <v>11</v>
          </cell>
          <cell r="L1109" t="str">
            <v>61103091</v>
          </cell>
          <cell r="M1109" t="b">
            <v>0</v>
          </cell>
        </row>
        <row r="1110">
          <cell r="A1110" t="str">
            <v>9506-142X</v>
          </cell>
          <cell r="B1110" t="str">
            <v>Produkt</v>
          </cell>
          <cell r="C1110" t="str">
            <v>54 Degree Dres kr. rukáv STRATO Mens | zelený</v>
          </cell>
          <cell r="D1110" t="str">
            <v>J1857</v>
          </cell>
          <cell r="E1110">
            <v>311.03199999999998</v>
          </cell>
          <cell r="F1110" t="str">
            <v>AA-040</v>
          </cell>
          <cell r="G1110" t="str">
            <v>54 Degree</v>
          </cell>
          <cell r="H1110" t="str">
            <v>M</v>
          </cell>
          <cell r="I1110" t="str">
            <v/>
          </cell>
          <cell r="J1110" t="str">
            <v/>
          </cell>
          <cell r="K1110">
            <v>11</v>
          </cell>
          <cell r="L1110" t="str">
            <v>61103091</v>
          </cell>
          <cell r="M1110" t="b">
            <v>0</v>
          </cell>
        </row>
        <row r="1111">
          <cell r="A1111" t="str">
            <v>9506-143X</v>
          </cell>
          <cell r="B1111" t="str">
            <v>Produkt</v>
          </cell>
          <cell r="C1111" t="str">
            <v>54 Degree Dres kr. rukáv STRATO Mens | modrý</v>
          </cell>
          <cell r="D1111" t="str">
            <v>J1857</v>
          </cell>
          <cell r="E1111">
            <v>314.43200000000002</v>
          </cell>
          <cell r="F1111" t="str">
            <v>AA-040</v>
          </cell>
          <cell r="G1111" t="str">
            <v>54 Degree</v>
          </cell>
          <cell r="H1111" t="str">
            <v>M</v>
          </cell>
          <cell r="I1111" t="str">
            <v/>
          </cell>
          <cell r="J1111" t="str">
            <v/>
          </cell>
          <cell r="K1111">
            <v>11</v>
          </cell>
          <cell r="L1111" t="str">
            <v>61103091</v>
          </cell>
          <cell r="M1111" t="b">
            <v>0</v>
          </cell>
        </row>
        <row r="1112">
          <cell r="A1112" t="str">
            <v>9506-144X</v>
          </cell>
          <cell r="B1112" t="str">
            <v>Produkt</v>
          </cell>
          <cell r="C1112" t="str">
            <v>54 Degree Dres kr. rukáv STRATO Mens | červený</v>
          </cell>
          <cell r="D1112" t="str">
            <v>J1857</v>
          </cell>
          <cell r="E1112">
            <v>318.86500000000001</v>
          </cell>
          <cell r="F1112" t="str">
            <v>AA-040</v>
          </cell>
          <cell r="G1112" t="str">
            <v>54 Degree</v>
          </cell>
          <cell r="H1112" t="str">
            <v>M</v>
          </cell>
          <cell r="I1112" t="str">
            <v/>
          </cell>
          <cell r="J1112" t="str">
            <v/>
          </cell>
          <cell r="K1112">
            <v>11</v>
          </cell>
          <cell r="L1112" t="str">
            <v>61103091</v>
          </cell>
          <cell r="M1112" t="b">
            <v>0</v>
          </cell>
        </row>
        <row r="1113">
          <cell r="A1113" t="str">
            <v>9506-151X</v>
          </cell>
          <cell r="B1113" t="str">
            <v>Produkt</v>
          </cell>
          <cell r="C1113" t="str">
            <v>54 Degree Dres kr. rukáv STRATO Womens | růžový</v>
          </cell>
          <cell r="D1113" t="str">
            <v>J1888</v>
          </cell>
          <cell r="E1113">
            <v>310.36</v>
          </cell>
          <cell r="F1113" t="str">
            <v>AA-040</v>
          </cell>
          <cell r="G1113" t="str">
            <v>54 Degree</v>
          </cell>
          <cell r="H1113" t="str">
            <v>L</v>
          </cell>
          <cell r="I1113" t="str">
            <v/>
          </cell>
          <cell r="J1113" t="str">
            <v/>
          </cell>
          <cell r="K1113">
            <v>11</v>
          </cell>
          <cell r="L1113" t="str">
            <v>61103099</v>
          </cell>
          <cell r="M1113" t="b">
            <v>0</v>
          </cell>
        </row>
        <row r="1114">
          <cell r="A1114" t="str">
            <v>9506-152X</v>
          </cell>
          <cell r="B1114" t="str">
            <v>Produkt</v>
          </cell>
          <cell r="C1114" t="str">
            <v>54 Degree Dres kr. rukáv STRATO Womens | černý</v>
          </cell>
          <cell r="D1114" t="str">
            <v>J1888</v>
          </cell>
          <cell r="E1114">
            <v>323.74400000000003</v>
          </cell>
          <cell r="F1114" t="str">
            <v>AA-040</v>
          </cell>
          <cell r="G1114" t="str">
            <v>54 Degree</v>
          </cell>
          <cell r="H1114" t="str">
            <v>L</v>
          </cell>
          <cell r="I1114" t="str">
            <v/>
          </cell>
          <cell r="J1114" t="str">
            <v/>
          </cell>
          <cell r="K1114">
            <v>11</v>
          </cell>
          <cell r="L1114" t="str">
            <v>61103099</v>
          </cell>
          <cell r="M1114" t="b">
            <v>0</v>
          </cell>
        </row>
        <row r="1115">
          <cell r="A1115" t="str">
            <v>9506-161X</v>
          </cell>
          <cell r="B1115" t="str">
            <v>Produkt</v>
          </cell>
          <cell r="C1115" t="str">
            <v>54 Degree T-Sport MESO Mens | černý/šedý</v>
          </cell>
          <cell r="D1115" t="str">
            <v>J1856</v>
          </cell>
          <cell r="E1115">
            <v>768.05200000000002</v>
          </cell>
          <cell r="F1115" t="str">
            <v>CC-010</v>
          </cell>
          <cell r="G1115" t="str">
            <v>54 Degree</v>
          </cell>
          <cell r="H1115" t="str">
            <v>M</v>
          </cell>
          <cell r="I1115" t="str">
            <v/>
          </cell>
          <cell r="J1115" t="str">
            <v>ERGO 3D</v>
          </cell>
          <cell r="K1115">
            <v>11</v>
          </cell>
          <cell r="L1115" t="str">
            <v>61034300</v>
          </cell>
          <cell r="M1115" t="b">
            <v>0</v>
          </cell>
        </row>
        <row r="1116">
          <cell r="A1116" t="str">
            <v>9506-162X</v>
          </cell>
          <cell r="B1116" t="str">
            <v>Produkt</v>
          </cell>
          <cell r="C1116" t="str">
            <v>54 Degree T-Sport MESO Mens | černý/bílý</v>
          </cell>
          <cell r="D1116" t="str">
            <v>J1856</v>
          </cell>
          <cell r="E1116">
            <v>757.35400000000004</v>
          </cell>
          <cell r="F1116" t="str">
            <v>CC-010</v>
          </cell>
          <cell r="G1116" t="str">
            <v>54 Degree</v>
          </cell>
          <cell r="H1116" t="str">
            <v>M</v>
          </cell>
          <cell r="I1116" t="str">
            <v/>
          </cell>
          <cell r="J1116" t="str">
            <v>ERGO 3D</v>
          </cell>
          <cell r="K1116">
            <v>11</v>
          </cell>
          <cell r="L1116" t="str">
            <v>61034300</v>
          </cell>
          <cell r="M1116" t="b">
            <v>0</v>
          </cell>
        </row>
        <row r="1117">
          <cell r="A1117" t="str">
            <v>9506-171X</v>
          </cell>
          <cell r="B1117" t="str">
            <v>Produkt</v>
          </cell>
          <cell r="C1117" t="str">
            <v>54 Degree Dres kr. rukáv MESO Mens | černý</v>
          </cell>
          <cell r="D1117" t="str">
            <v>J1866</v>
          </cell>
          <cell r="E1117">
            <v>339.16399999999999</v>
          </cell>
          <cell r="F1117" t="str">
            <v>AA-040</v>
          </cell>
          <cell r="G1117" t="str">
            <v>54 Degree</v>
          </cell>
          <cell r="H1117" t="str">
            <v>M</v>
          </cell>
          <cell r="I1117" t="str">
            <v/>
          </cell>
          <cell r="J1117" t="str">
            <v/>
          </cell>
          <cell r="K1117">
            <v>11</v>
          </cell>
          <cell r="L1117" t="str">
            <v>61103091</v>
          </cell>
          <cell r="M1117" t="b">
            <v>0</v>
          </cell>
        </row>
        <row r="1118">
          <cell r="A1118" t="str">
            <v>9506-172X</v>
          </cell>
          <cell r="B1118" t="str">
            <v>Produkt</v>
          </cell>
          <cell r="C1118" t="str">
            <v>54 Degree Dres kr. rukáv MESO Mens | purpurový</v>
          </cell>
          <cell r="D1118" t="str">
            <v>J1866</v>
          </cell>
          <cell r="E1118">
            <v>334.48500000000001</v>
          </cell>
          <cell r="F1118" t="str">
            <v>AA-040</v>
          </cell>
          <cell r="G1118" t="str">
            <v>54 Degree</v>
          </cell>
          <cell r="H1118" t="str">
            <v>M</v>
          </cell>
          <cell r="I1118" t="str">
            <v/>
          </cell>
          <cell r="J1118" t="str">
            <v/>
          </cell>
          <cell r="K1118">
            <v>11</v>
          </cell>
          <cell r="L1118" t="str">
            <v>61103091</v>
          </cell>
          <cell r="M1118" t="b">
            <v>0</v>
          </cell>
        </row>
        <row r="1119">
          <cell r="A1119" t="str">
            <v>9506-173X</v>
          </cell>
          <cell r="B1119" t="str">
            <v>Produkt</v>
          </cell>
          <cell r="C1119" t="str">
            <v>54 Degree Dres kr. rukáv MESO Mens | šedý</v>
          </cell>
          <cell r="D1119" t="str">
            <v>J1866</v>
          </cell>
          <cell r="E1119">
            <v>333.63</v>
          </cell>
          <cell r="F1119" t="str">
            <v>AA-040</v>
          </cell>
          <cell r="G1119" t="str">
            <v>54 Degree</v>
          </cell>
          <cell r="H1119" t="str">
            <v>M</v>
          </cell>
          <cell r="I1119" t="str">
            <v/>
          </cell>
          <cell r="J1119" t="str">
            <v/>
          </cell>
          <cell r="K1119">
            <v>11</v>
          </cell>
          <cell r="L1119" t="str">
            <v>61103091</v>
          </cell>
          <cell r="M1119" t="b">
            <v>0</v>
          </cell>
        </row>
        <row r="1120">
          <cell r="A1120" t="str">
            <v>9506-181X</v>
          </cell>
          <cell r="B1120" t="str">
            <v>Produkt</v>
          </cell>
          <cell r="C1120" t="str">
            <v>PBK T-Sport Encompass Roubaix | černý</v>
          </cell>
          <cell r="D1120" t="str">
            <v>J1996</v>
          </cell>
          <cell r="E1120">
            <v>411.32733000000002</v>
          </cell>
          <cell r="F1120" t="str">
            <v>CC-010</v>
          </cell>
          <cell r="G1120" t="str">
            <v>PBK</v>
          </cell>
          <cell r="H1120" t="str">
            <v>M</v>
          </cell>
          <cell r="I1120" t="str">
            <v/>
          </cell>
          <cell r="J1120" t="str">
            <v>ZOOM X</v>
          </cell>
          <cell r="K1120">
            <v>11</v>
          </cell>
          <cell r="L1120" t="str">
            <v>61034300</v>
          </cell>
          <cell r="M1120" t="b">
            <v>0</v>
          </cell>
        </row>
        <row r="1121">
          <cell r="A1121" t="str">
            <v>9506-191X</v>
          </cell>
          <cell r="B1121" t="str">
            <v>Produkt</v>
          </cell>
          <cell r="C1121" t="str">
            <v>PBK T-Čapáky Encompass Roubaix | černé</v>
          </cell>
          <cell r="D1121" t="str">
            <v>J1997</v>
          </cell>
          <cell r="E1121">
            <v>571.29499999999996</v>
          </cell>
          <cell r="F1121" t="str">
            <v>CC-030</v>
          </cell>
          <cell r="G1121" t="str">
            <v>PBK</v>
          </cell>
          <cell r="H1121" t="str">
            <v>M</v>
          </cell>
          <cell r="I1121" t="str">
            <v/>
          </cell>
          <cell r="J1121" t="str">
            <v>ZOOM X</v>
          </cell>
          <cell r="K1121">
            <v>11</v>
          </cell>
          <cell r="L1121" t="str">
            <v>61034300</v>
          </cell>
          <cell r="M1121" t="b">
            <v>0</v>
          </cell>
        </row>
        <row r="1122">
          <cell r="A1122" t="str">
            <v>9506-201X</v>
          </cell>
          <cell r="B1122" t="str">
            <v>Produkt</v>
          </cell>
          <cell r="C1122" t="str">
            <v>PBK Bunda Encompass Intermediate | černé</v>
          </cell>
          <cell r="D1122" t="str">
            <v>J1999</v>
          </cell>
          <cell r="E1122">
            <v>488.18642999999997</v>
          </cell>
          <cell r="F1122" t="str">
            <v>AA-090</v>
          </cell>
          <cell r="G1122" t="str">
            <v>PBK</v>
          </cell>
          <cell r="H1122" t="str">
            <v>M</v>
          </cell>
          <cell r="I1122" t="str">
            <v/>
          </cell>
          <cell r="J1122" t="str">
            <v/>
          </cell>
          <cell r="K1122">
            <v>11</v>
          </cell>
          <cell r="L1122" t="str">
            <v>61013090</v>
          </cell>
          <cell r="M1122" t="b">
            <v>0</v>
          </cell>
        </row>
        <row r="1123">
          <cell r="A1123" t="str">
            <v>9506-211X</v>
          </cell>
          <cell r="B1123" t="str">
            <v>Produkt</v>
          </cell>
          <cell r="C1123" t="str">
            <v>PBK Návleky na RUCE Encompass | černé</v>
          </cell>
          <cell r="D1123" t="str">
            <v>J2000</v>
          </cell>
          <cell r="E1123">
            <v>118.4598</v>
          </cell>
          <cell r="F1123" t="str">
            <v>EE-010</v>
          </cell>
          <cell r="G1123" t="str">
            <v>PBK</v>
          </cell>
          <cell r="H1123" t="str">
            <v>U</v>
          </cell>
          <cell r="I1123" t="str">
            <v/>
          </cell>
          <cell r="J1123" t="str">
            <v/>
          </cell>
          <cell r="K1123">
            <v>11</v>
          </cell>
          <cell r="L1123" t="str">
            <v>61178010</v>
          </cell>
          <cell r="M1123" t="b">
            <v>0</v>
          </cell>
        </row>
        <row r="1124">
          <cell r="A1124" t="str">
            <v>9506-221X</v>
          </cell>
          <cell r="B1124" t="str">
            <v>Produkt</v>
          </cell>
          <cell r="C1124" t="str">
            <v>PBK Návley na NOHY Encompass | černé</v>
          </cell>
          <cell r="D1124" t="str">
            <v>J2001</v>
          </cell>
          <cell r="E1124">
            <v>153.77635000000001</v>
          </cell>
          <cell r="F1124" t="str">
            <v>EE-010</v>
          </cell>
          <cell r="G1124" t="str">
            <v>PBK</v>
          </cell>
          <cell r="H1124" t="str">
            <v>U</v>
          </cell>
          <cell r="I1124" t="str">
            <v/>
          </cell>
          <cell r="J1124" t="str">
            <v/>
          </cell>
          <cell r="K1124">
            <v>11</v>
          </cell>
          <cell r="L1124" t="str">
            <v>61178010</v>
          </cell>
          <cell r="M1124" t="b">
            <v>0</v>
          </cell>
        </row>
        <row r="1125">
          <cell r="A1125" t="str">
            <v>9506-5010</v>
          </cell>
          <cell r="B1125" t="str">
            <v>Produkt</v>
          </cell>
          <cell r="C1125" t="str">
            <v>ISADORE Vesta ALTERNATIVE THERMAL | MEN</v>
          </cell>
          <cell r="D1125" t="str">
            <v>I2035</v>
          </cell>
          <cell r="E1125">
            <v>219.786</v>
          </cell>
          <cell r="F1125" t="str">
            <v/>
          </cell>
          <cell r="G1125" t="str">
            <v>ISADORE</v>
          </cell>
          <cell r="H1125" t="str">
            <v>M</v>
          </cell>
          <cell r="I1125" t="str">
            <v/>
          </cell>
          <cell r="J1125" t="str">
            <v/>
          </cell>
          <cell r="K1125">
            <v>11</v>
          </cell>
          <cell r="L1125" t="str">
            <v>61013090</v>
          </cell>
          <cell r="M1125" t="b">
            <v>0</v>
          </cell>
        </row>
        <row r="1126">
          <cell r="A1126" t="str">
            <v>9506-5110</v>
          </cell>
          <cell r="B1126" t="str">
            <v>Produkt</v>
          </cell>
          <cell r="C1126" t="str">
            <v>ISADORE T-Sport ThermoRoubaix 2.0</v>
          </cell>
          <cell r="D1126" t="str">
            <v>I2032</v>
          </cell>
          <cell r="E1126">
            <v>172.57400000000001</v>
          </cell>
          <cell r="F1126" t="str">
            <v/>
          </cell>
          <cell r="G1126" t="str">
            <v>ISADORE</v>
          </cell>
          <cell r="H1126" t="str">
            <v>M</v>
          </cell>
          <cell r="I1126" t="str">
            <v/>
          </cell>
          <cell r="J1126" t="str">
            <v/>
          </cell>
          <cell r="K1126">
            <v>11</v>
          </cell>
          <cell r="L1126" t="str">
            <v>61034300</v>
          </cell>
          <cell r="M1126" t="b">
            <v>0</v>
          </cell>
        </row>
        <row r="1127">
          <cell r="A1127" t="str">
            <v>9506-5210</v>
          </cell>
          <cell r="B1127" t="str">
            <v>Produkt</v>
          </cell>
          <cell r="C1127" t="str">
            <v>ISADORE T-Čapáky ThermoRoubaix 2.0 | M</v>
          </cell>
          <cell r="D1127" t="str">
            <v>I2033</v>
          </cell>
          <cell r="E1127">
            <v>211.68933000000001</v>
          </cell>
          <cell r="F1127" t="str">
            <v/>
          </cell>
          <cell r="G1127" t="str">
            <v>ISADORE</v>
          </cell>
          <cell r="H1127" t="str">
            <v>M</v>
          </cell>
          <cell r="I1127" t="str">
            <v/>
          </cell>
          <cell r="J1127" t="str">
            <v/>
          </cell>
          <cell r="K1127">
            <v>11</v>
          </cell>
          <cell r="L1127" t="str">
            <v>61034300</v>
          </cell>
          <cell r="M1127" t="b">
            <v>0</v>
          </cell>
        </row>
        <row r="1128">
          <cell r="A1128" t="str">
            <v>9506-5250</v>
          </cell>
          <cell r="B1128" t="str">
            <v>Produkt</v>
          </cell>
          <cell r="C1128" t="str">
            <v>ISADORE T-Čapáky ThermoRoubaix 2.0 | BEZ SEDLA | M</v>
          </cell>
          <cell r="D1128" t="str">
            <v>I2033</v>
          </cell>
          <cell r="E1128">
            <v>177.26480000000001</v>
          </cell>
          <cell r="F1128" t="str">
            <v/>
          </cell>
          <cell r="G1128" t="str">
            <v>ISADORE</v>
          </cell>
          <cell r="H1128" t="str">
            <v>M</v>
          </cell>
          <cell r="I1128" t="str">
            <v/>
          </cell>
          <cell r="J1128" t="str">
            <v/>
          </cell>
          <cell r="K1128">
            <v>11</v>
          </cell>
          <cell r="L1128" t="str">
            <v>61034300</v>
          </cell>
          <cell r="M1128" t="b">
            <v>0</v>
          </cell>
        </row>
        <row r="1129">
          <cell r="A1129" t="str">
            <v>9506-5310</v>
          </cell>
          <cell r="B1129" t="str">
            <v>Produkt</v>
          </cell>
          <cell r="C1129" t="str">
            <v>ISADORE T-Čapáky ThermoRoubaix 2.0 | W</v>
          </cell>
          <cell r="D1129" t="str">
            <v>I2034</v>
          </cell>
          <cell r="E1129">
            <v>242.09200000000001</v>
          </cell>
          <cell r="F1129" t="str">
            <v/>
          </cell>
          <cell r="G1129" t="str">
            <v>ISADORE</v>
          </cell>
          <cell r="H1129" t="str">
            <v>L</v>
          </cell>
          <cell r="I1129" t="str">
            <v/>
          </cell>
          <cell r="J1129" t="str">
            <v/>
          </cell>
          <cell r="K1129">
            <v>11</v>
          </cell>
          <cell r="L1129" t="str">
            <v>61046300</v>
          </cell>
          <cell r="M1129" t="b">
            <v>0</v>
          </cell>
        </row>
        <row r="1130">
          <cell r="A1130" t="str">
            <v>9506-5350</v>
          </cell>
          <cell r="B1130" t="str">
            <v>Produkt</v>
          </cell>
          <cell r="C1130" t="str">
            <v>ISADORE T-Čapáky ThermoRoubaix 2.0 | BEZ SEDLA | W</v>
          </cell>
          <cell r="D1130" t="str">
            <v>I2034</v>
          </cell>
          <cell r="E1130">
            <v>201.16200000000001</v>
          </cell>
          <cell r="F1130" t="str">
            <v/>
          </cell>
          <cell r="G1130" t="str">
            <v>ISADORE</v>
          </cell>
          <cell r="H1130" t="str">
            <v>L</v>
          </cell>
          <cell r="I1130" t="str">
            <v/>
          </cell>
          <cell r="J1130" t="str">
            <v/>
          </cell>
          <cell r="K1130">
            <v>11</v>
          </cell>
          <cell r="L1130" t="str">
            <v>61046300</v>
          </cell>
          <cell r="M1130" t="b">
            <v>0</v>
          </cell>
        </row>
        <row r="1131">
          <cell r="A1131" t="str">
            <v>9506-5410</v>
          </cell>
          <cell r="B1131" t="str">
            <v>Produkt</v>
          </cell>
          <cell r="C1131" t="str">
            <v>ISADORE Bederní pás | Thermoroubaix</v>
          </cell>
          <cell r="D1131" t="str">
            <v>I2063</v>
          </cell>
          <cell r="E1131">
            <v>76.230400000000003</v>
          </cell>
          <cell r="F1131" t="str">
            <v/>
          </cell>
          <cell r="G1131" t="str">
            <v>ISADORE</v>
          </cell>
          <cell r="H1131" t="str">
            <v>U</v>
          </cell>
          <cell r="I1131" t="str">
            <v/>
          </cell>
          <cell r="J1131" t="str">
            <v/>
          </cell>
          <cell r="K1131">
            <v>11</v>
          </cell>
          <cell r="L1131" t="str">
            <v>61178010</v>
          </cell>
          <cell r="M1131" t="b">
            <v>0</v>
          </cell>
        </row>
        <row r="1132">
          <cell r="A1132" t="str">
            <v>9506-5510</v>
          </cell>
          <cell r="B1132" t="str">
            <v>Produkt</v>
          </cell>
          <cell r="C1132" t="str">
            <v>ISADORE Vesta ALTERNATIVE ESSENTIAL | MEN</v>
          </cell>
          <cell r="D1132" t="str">
            <v>I2061</v>
          </cell>
          <cell r="E1132">
            <v>12.93271</v>
          </cell>
          <cell r="F1132" t="str">
            <v/>
          </cell>
          <cell r="G1132" t="str">
            <v>ISADORE</v>
          </cell>
          <cell r="H1132" t="str">
            <v>M</v>
          </cell>
          <cell r="I1132" t="str">
            <v/>
          </cell>
          <cell r="J1132" t="str">
            <v/>
          </cell>
          <cell r="K1132">
            <v>11</v>
          </cell>
          <cell r="L1132" t="str">
            <v>61013090</v>
          </cell>
          <cell r="M1132" t="b">
            <v>0</v>
          </cell>
        </row>
        <row r="1133">
          <cell r="A1133" t="str">
            <v>9506-5610</v>
          </cell>
          <cell r="B1133" t="str">
            <v>Produkt</v>
          </cell>
          <cell r="C1133" t="str">
            <v>ISADORE Vesta ALTERNATIVE ESSENTIAL | WOMEN</v>
          </cell>
          <cell r="D1133" t="str">
            <v>I2062</v>
          </cell>
          <cell r="E1133">
            <v>27.062889999999999</v>
          </cell>
          <cell r="F1133" t="str">
            <v/>
          </cell>
          <cell r="G1133" t="str">
            <v>ISADORE</v>
          </cell>
          <cell r="H1133" t="str">
            <v>L</v>
          </cell>
          <cell r="I1133" t="str">
            <v/>
          </cell>
          <cell r="J1133" t="str">
            <v/>
          </cell>
          <cell r="K1133">
            <v>11</v>
          </cell>
          <cell r="L1133" t="str">
            <v>61023090</v>
          </cell>
          <cell r="M1133" t="b">
            <v>0</v>
          </cell>
        </row>
        <row r="1134">
          <cell r="A1134" t="str">
            <v>9506-5710</v>
          </cell>
          <cell r="B1134" t="str">
            <v>Produkt</v>
          </cell>
          <cell r="C1134" t="str">
            <v>ISADORE Dres kr. rukáv ENTRY SS 21 CORAL REEF | W</v>
          </cell>
          <cell r="D1134" t="str">
            <v>I2078</v>
          </cell>
          <cell r="E1134">
            <v>39.66133</v>
          </cell>
          <cell r="F1134" t="str">
            <v/>
          </cell>
          <cell r="G1134" t="str">
            <v>ISADORE</v>
          </cell>
          <cell r="H1134" t="str">
            <v>L</v>
          </cell>
          <cell r="I1134" t="str">
            <v/>
          </cell>
          <cell r="J1134" t="str">
            <v/>
          </cell>
          <cell r="K1134">
            <v>11</v>
          </cell>
          <cell r="L1134" t="str">
            <v>61103099</v>
          </cell>
          <cell r="M1134" t="b">
            <v>0</v>
          </cell>
        </row>
        <row r="1135">
          <cell r="A1135" t="str">
            <v>9506-5810</v>
          </cell>
          <cell r="B1135" t="str">
            <v>Produkt</v>
          </cell>
          <cell r="C1135" t="str">
            <v>ISADORE Dres kr. rukáv ENTRY SS 21 HAWAI.SUNSET|M</v>
          </cell>
          <cell r="D1135" t="str">
            <v>I2077</v>
          </cell>
          <cell r="E1135">
            <v>37.584000000000003</v>
          </cell>
          <cell r="F1135" t="str">
            <v/>
          </cell>
          <cell r="G1135" t="str">
            <v>ISADORE</v>
          </cell>
          <cell r="H1135" t="str">
            <v>M</v>
          </cell>
          <cell r="I1135" t="str">
            <v/>
          </cell>
          <cell r="J1135" t="str">
            <v/>
          </cell>
          <cell r="K1135">
            <v>11</v>
          </cell>
          <cell r="L1135" t="str">
            <v>61103091</v>
          </cell>
          <cell r="M1135" t="b">
            <v>0</v>
          </cell>
        </row>
        <row r="1136">
          <cell r="A1136" t="str">
            <v>9506-5820</v>
          </cell>
          <cell r="B1136" t="str">
            <v>Produkt</v>
          </cell>
          <cell r="C1136" t="str">
            <v>ISADORE Dres kr. rukáv ENTRY SS 21 BLUE DEPTHS | M</v>
          </cell>
          <cell r="D1136" t="str">
            <v>I2077</v>
          </cell>
          <cell r="E1136">
            <v>43.183999999999997</v>
          </cell>
          <cell r="F1136" t="str">
            <v/>
          </cell>
          <cell r="G1136" t="str">
            <v>ISADORE</v>
          </cell>
          <cell r="H1136" t="str">
            <v>M</v>
          </cell>
          <cell r="I1136" t="str">
            <v/>
          </cell>
          <cell r="J1136" t="str">
            <v/>
          </cell>
          <cell r="K1136">
            <v>11</v>
          </cell>
          <cell r="L1136" t="str">
            <v>61103091</v>
          </cell>
          <cell r="M1136" t="b">
            <v>0</v>
          </cell>
        </row>
        <row r="1137">
          <cell r="A1137" t="str">
            <v>9506-5910</v>
          </cell>
          <cell r="B1137" t="str">
            <v>Produkt</v>
          </cell>
          <cell r="C1137" t="str">
            <v>ISADORE T-Sport Gravel | M</v>
          </cell>
          <cell r="D1137" t="str">
            <v>I2100</v>
          </cell>
          <cell r="E1137">
            <v>197.43457000000001</v>
          </cell>
          <cell r="F1137" t="str">
            <v/>
          </cell>
          <cell r="G1137" t="str">
            <v>ISADORE</v>
          </cell>
          <cell r="H1137" t="str">
            <v>M</v>
          </cell>
          <cell r="I1137" t="str">
            <v/>
          </cell>
          <cell r="J1137" t="str">
            <v/>
          </cell>
          <cell r="K1137">
            <v>11</v>
          </cell>
          <cell r="L1137" t="str">
            <v>61034300</v>
          </cell>
          <cell r="M1137" t="b">
            <v>0</v>
          </cell>
        </row>
        <row r="1138">
          <cell r="A1138" t="str">
            <v>9506-6010</v>
          </cell>
          <cell r="B1138" t="str">
            <v>Produkt</v>
          </cell>
          <cell r="C1138" t="str">
            <v>ISADORE T-Sport Gravel | W</v>
          </cell>
          <cell r="D1138" t="str">
            <v>I2101</v>
          </cell>
          <cell r="E1138">
            <v>200.35599999999999</v>
          </cell>
          <cell r="F1138" t="str">
            <v/>
          </cell>
          <cell r="G1138" t="str">
            <v>ISADORE</v>
          </cell>
          <cell r="H1138" t="str">
            <v>L</v>
          </cell>
          <cell r="I1138" t="str">
            <v/>
          </cell>
          <cell r="J1138" t="str">
            <v/>
          </cell>
          <cell r="K1138">
            <v>11</v>
          </cell>
          <cell r="L1138" t="str">
            <v>61046300</v>
          </cell>
          <cell r="M1138" t="b">
            <v>0</v>
          </cell>
        </row>
        <row r="1139">
          <cell r="A1139" t="str">
            <v>9506-611X</v>
          </cell>
          <cell r="B1139" t="str">
            <v>Produkt</v>
          </cell>
          <cell r="C1139" t="str">
            <v>54 Degree T-Sport MESO Roubaix Mens | černé</v>
          </cell>
          <cell r="D1139" t="str">
            <v>J1994</v>
          </cell>
          <cell r="E1139">
            <v>652.19000000000005</v>
          </cell>
          <cell r="F1139" t="str">
            <v/>
          </cell>
          <cell r="G1139" t="str">
            <v>54 Degree</v>
          </cell>
          <cell r="H1139" t="str">
            <v>M</v>
          </cell>
          <cell r="I1139" t="str">
            <v/>
          </cell>
          <cell r="J1139" t="str">
            <v>ENDURANCE 3D MEN</v>
          </cell>
          <cell r="K1139">
            <v>11</v>
          </cell>
          <cell r="L1139" t="str">
            <v>61034300</v>
          </cell>
          <cell r="M1139" t="b">
            <v>0</v>
          </cell>
        </row>
        <row r="1140">
          <cell r="A1140" t="str">
            <v>9506-621X</v>
          </cell>
          <cell r="B1140" t="str">
            <v>Produkt</v>
          </cell>
          <cell r="C1140" t="str">
            <v>54 Degree Dres kr. rukáv MESO Mens | modrý</v>
          </cell>
          <cell r="D1140" t="str">
            <v>J1987</v>
          </cell>
          <cell r="E1140">
            <v>414.22</v>
          </cell>
          <cell r="F1140" t="str">
            <v/>
          </cell>
          <cell r="G1140" t="str">
            <v>54 Degree</v>
          </cell>
          <cell r="H1140" t="str">
            <v>M</v>
          </cell>
          <cell r="I1140" t="str">
            <v/>
          </cell>
          <cell r="J1140" t="str">
            <v/>
          </cell>
          <cell r="K1140">
            <v>11</v>
          </cell>
          <cell r="L1140" t="str">
            <v>61103091</v>
          </cell>
          <cell r="M1140" t="b">
            <v>0</v>
          </cell>
        </row>
        <row r="1141">
          <cell r="A1141" t="str">
            <v>9506-622X</v>
          </cell>
          <cell r="B1141" t="str">
            <v>Produkt</v>
          </cell>
          <cell r="C1141" t="str">
            <v>54 Degree Dres kr. rukáv MESO Mens | vínový</v>
          </cell>
          <cell r="D1141" t="str">
            <v>J1987</v>
          </cell>
          <cell r="E1141">
            <v>414.22332999999998</v>
          </cell>
          <cell r="F1141" t="str">
            <v/>
          </cell>
          <cell r="G1141" t="str">
            <v>54 Degree</v>
          </cell>
          <cell r="H1141" t="str">
            <v>M</v>
          </cell>
          <cell r="I1141" t="str">
            <v/>
          </cell>
          <cell r="J1141" t="str">
            <v/>
          </cell>
          <cell r="K1141">
            <v>11</v>
          </cell>
          <cell r="L1141" t="str">
            <v>61103091</v>
          </cell>
          <cell r="M1141" t="b">
            <v>0</v>
          </cell>
        </row>
        <row r="1142">
          <cell r="A1142" t="str">
            <v>9506-623X</v>
          </cell>
          <cell r="B1142" t="str">
            <v>Produkt</v>
          </cell>
          <cell r="C1142" t="str">
            <v>54 Degree Dres kr. rukáv MESO Mens |černý</v>
          </cell>
          <cell r="D1142" t="str">
            <v>J1987</v>
          </cell>
          <cell r="E1142">
            <v>452.89666999999997</v>
          </cell>
          <cell r="F1142" t="str">
            <v/>
          </cell>
          <cell r="G1142" t="str">
            <v>54 Degree</v>
          </cell>
          <cell r="H1142" t="str">
            <v>M</v>
          </cell>
          <cell r="I1142" t="str">
            <v/>
          </cell>
          <cell r="J1142" t="str">
            <v/>
          </cell>
          <cell r="K1142">
            <v>11</v>
          </cell>
          <cell r="L1142" t="str">
            <v>61103091</v>
          </cell>
          <cell r="M1142" t="b">
            <v>0</v>
          </cell>
        </row>
        <row r="1143">
          <cell r="A1143" t="str">
            <v>9506-631X</v>
          </cell>
          <cell r="B1143" t="str">
            <v>Produkt</v>
          </cell>
          <cell r="C1143" t="str">
            <v>54 Degree Bunda MESO Mens | černá</v>
          </cell>
          <cell r="D1143" t="str">
            <v>J1995</v>
          </cell>
          <cell r="E1143">
            <v>528.87666999999999</v>
          </cell>
          <cell r="F1143" t="str">
            <v/>
          </cell>
          <cell r="G1143" t="str">
            <v>54 Degree</v>
          </cell>
          <cell r="H1143" t="str">
            <v>M</v>
          </cell>
          <cell r="I1143" t="str">
            <v/>
          </cell>
          <cell r="J1143" t="str">
            <v/>
          </cell>
          <cell r="K1143">
            <v>11</v>
          </cell>
          <cell r="L1143" t="str">
            <v>61013090</v>
          </cell>
          <cell r="M1143" t="b">
            <v>0</v>
          </cell>
        </row>
        <row r="1144">
          <cell r="A1144" t="str">
            <v>9506-641X</v>
          </cell>
          <cell r="B1144" t="str">
            <v>Produkt</v>
          </cell>
          <cell r="C1144" t="str">
            <v>54 Degree Návleky na RUCE | černé</v>
          </cell>
          <cell r="D1144" t="str">
            <v>J1992</v>
          </cell>
          <cell r="E1144">
            <v>134.358</v>
          </cell>
          <cell r="F1144" t="str">
            <v/>
          </cell>
          <cell r="G1144" t="str">
            <v>54 Degree</v>
          </cell>
          <cell r="H1144" t="str">
            <v>U</v>
          </cell>
          <cell r="I1144" t="str">
            <v/>
          </cell>
          <cell r="J1144" t="str">
            <v/>
          </cell>
          <cell r="K1144">
            <v>11</v>
          </cell>
          <cell r="L1144" t="str">
            <v>61178010</v>
          </cell>
          <cell r="M1144" t="b">
            <v>0</v>
          </cell>
        </row>
        <row r="1145">
          <cell r="A1145" t="str">
            <v>9506-651X</v>
          </cell>
          <cell r="B1145" t="str">
            <v>Produkt</v>
          </cell>
          <cell r="C1145" t="str">
            <v>54 Degree Návleky na NOHY | černé</v>
          </cell>
          <cell r="D1145" t="str">
            <v>J1993</v>
          </cell>
          <cell r="E1145">
            <v>165.726</v>
          </cell>
          <cell r="F1145" t="str">
            <v/>
          </cell>
          <cell r="G1145" t="str">
            <v>54 Degree</v>
          </cell>
          <cell r="H1145" t="str">
            <v>U</v>
          </cell>
          <cell r="I1145" t="str">
            <v/>
          </cell>
          <cell r="J1145" t="str">
            <v/>
          </cell>
          <cell r="K1145">
            <v>11</v>
          </cell>
          <cell r="L1145" t="str">
            <v>61178010</v>
          </cell>
          <cell r="M1145" t="b">
            <v>0</v>
          </cell>
        </row>
        <row r="1146">
          <cell r="A1146" t="str">
            <v>9506-6610</v>
          </cell>
          <cell r="B1146" t="str">
            <v>Produkt</v>
          </cell>
          <cell r="C1146" t="str">
            <v>ISADORE A5-KIDS ENTRY | JUNIOR</v>
          </cell>
          <cell r="D1146" t="str">
            <v>I2123</v>
          </cell>
          <cell r="E1146">
            <v>153.63999999999999</v>
          </cell>
          <cell r="F1146" t="str">
            <v/>
          </cell>
          <cell r="G1146" t="str">
            <v>ISADORE</v>
          </cell>
          <cell r="H1146" t="str">
            <v>J</v>
          </cell>
          <cell r="I1146" t="str">
            <v/>
          </cell>
          <cell r="J1146" t="str">
            <v/>
          </cell>
          <cell r="K1146">
            <v>11</v>
          </cell>
          <cell r="L1146" t="str">
            <v>61034300</v>
          </cell>
          <cell r="M1146" t="b">
            <v>0</v>
          </cell>
        </row>
        <row r="1147">
          <cell r="A1147" t="str">
            <v>9506-6710</v>
          </cell>
          <cell r="B1147" t="str">
            <v>Produkt</v>
          </cell>
          <cell r="C1147" t="str">
            <v>ISADORE T-Sport MEDIO | M</v>
          </cell>
          <cell r="D1147" t="str">
            <v>I2124</v>
          </cell>
          <cell r="E1147">
            <v>228.72</v>
          </cell>
          <cell r="F1147" t="str">
            <v/>
          </cell>
          <cell r="G1147" t="str">
            <v>ISADORE</v>
          </cell>
          <cell r="H1147" t="str">
            <v>M</v>
          </cell>
          <cell r="I1147" t="str">
            <v/>
          </cell>
          <cell r="J1147" t="str">
            <v/>
          </cell>
          <cell r="K1147">
            <v>11</v>
          </cell>
          <cell r="L1147" t="str">
            <v>61034300</v>
          </cell>
          <cell r="M1147" t="b">
            <v>0</v>
          </cell>
        </row>
        <row r="1148">
          <cell r="A1148" t="str">
            <v>9506-681X</v>
          </cell>
          <cell r="B1148" t="str">
            <v>Produkt</v>
          </cell>
          <cell r="C1148" t="str">
            <v>PBK Dres kr. rukáv ORIGIN Mens | černý</v>
          </cell>
          <cell r="D1148" t="str">
            <v>J2140</v>
          </cell>
          <cell r="E1148">
            <v>241.80314000000001</v>
          </cell>
          <cell r="F1148" t="str">
            <v>AA-040</v>
          </cell>
          <cell r="G1148" t="str">
            <v>PBK</v>
          </cell>
          <cell r="H1148" t="str">
            <v>M</v>
          </cell>
          <cell r="I1148" t="str">
            <v/>
          </cell>
          <cell r="J1148" t="str">
            <v/>
          </cell>
          <cell r="K1148">
            <v>11</v>
          </cell>
          <cell r="L1148" t="str">
            <v>61103091</v>
          </cell>
          <cell r="M1148" t="b">
            <v>0</v>
          </cell>
        </row>
        <row r="1149">
          <cell r="A1149" t="str">
            <v>9506-682X</v>
          </cell>
          <cell r="B1149" t="str">
            <v>Produkt</v>
          </cell>
          <cell r="C1149" t="str">
            <v>PBK Dres kr. rukáv ORIGIN Mens | bílý</v>
          </cell>
          <cell r="D1149" t="str">
            <v>J2140</v>
          </cell>
          <cell r="E1149">
            <v>240.16667000000001</v>
          </cell>
          <cell r="F1149" t="str">
            <v>AA-040</v>
          </cell>
          <cell r="G1149" t="str">
            <v>PBK</v>
          </cell>
          <cell r="H1149" t="str">
            <v>M</v>
          </cell>
          <cell r="I1149" t="str">
            <v/>
          </cell>
          <cell r="J1149" t="str">
            <v/>
          </cell>
          <cell r="K1149">
            <v>11</v>
          </cell>
          <cell r="L1149" t="str">
            <v>61103091</v>
          </cell>
          <cell r="M1149" t="b">
            <v>0</v>
          </cell>
        </row>
        <row r="1150">
          <cell r="A1150" t="str">
            <v>9506-683X</v>
          </cell>
          <cell r="B1150" t="str">
            <v>Produkt</v>
          </cell>
          <cell r="C1150" t="str">
            <v>PBK Dres kr. rukáv ORIGIN Mens | modrý</v>
          </cell>
          <cell r="D1150" t="str">
            <v>J2140</v>
          </cell>
          <cell r="E1150">
            <v>259.91750000000002</v>
          </cell>
          <cell r="F1150" t="str">
            <v>AA-040</v>
          </cell>
          <cell r="G1150" t="str">
            <v>PBK</v>
          </cell>
          <cell r="H1150" t="str">
            <v>M</v>
          </cell>
          <cell r="I1150" t="str">
            <v/>
          </cell>
          <cell r="J1150" t="str">
            <v/>
          </cell>
          <cell r="K1150">
            <v>11</v>
          </cell>
          <cell r="L1150" t="str">
            <v>61103091</v>
          </cell>
          <cell r="M1150" t="b">
            <v>0</v>
          </cell>
        </row>
        <row r="1151">
          <cell r="A1151" t="str">
            <v>9506-684X</v>
          </cell>
          <cell r="B1151" t="str">
            <v>Produkt</v>
          </cell>
          <cell r="C1151" t="str">
            <v>PBK Dres kr. rukáv ORIGIN Mens | zelený</v>
          </cell>
          <cell r="D1151" t="str">
            <v>J2140</v>
          </cell>
          <cell r="E1151">
            <v>244.744</v>
          </cell>
          <cell r="F1151" t="str">
            <v>AA-040</v>
          </cell>
          <cell r="G1151" t="str">
            <v>PBK</v>
          </cell>
          <cell r="H1151" t="str">
            <v>M</v>
          </cell>
          <cell r="I1151" t="str">
            <v/>
          </cell>
          <cell r="J1151" t="str">
            <v/>
          </cell>
          <cell r="K1151">
            <v>11</v>
          </cell>
          <cell r="L1151" t="str">
            <v>61103091</v>
          </cell>
          <cell r="M1151" t="b">
            <v>0</v>
          </cell>
        </row>
        <row r="1152">
          <cell r="A1152" t="str">
            <v>9506-685X</v>
          </cell>
          <cell r="B1152" t="str">
            <v>Produkt</v>
          </cell>
          <cell r="C1152" t="str">
            <v>PBK Dres kr. rukáv ORIGIN Mens | žlutý</v>
          </cell>
          <cell r="D1152" t="str">
            <v>J2140</v>
          </cell>
          <cell r="E1152">
            <v>188.38249999999999</v>
          </cell>
          <cell r="F1152" t="str">
            <v>AA-040</v>
          </cell>
          <cell r="G1152" t="str">
            <v>PBK</v>
          </cell>
          <cell r="H1152" t="str">
            <v>M</v>
          </cell>
          <cell r="I1152" t="str">
            <v/>
          </cell>
          <cell r="J1152" t="str">
            <v/>
          </cell>
          <cell r="K1152">
            <v>11</v>
          </cell>
          <cell r="L1152" t="str">
            <v>61103091</v>
          </cell>
          <cell r="M1152" t="b">
            <v>0</v>
          </cell>
        </row>
        <row r="1153">
          <cell r="A1153" t="str">
            <v>9506-686X</v>
          </cell>
          <cell r="B1153" t="str">
            <v>Produkt</v>
          </cell>
          <cell r="C1153" t="str">
            <v>PBK Dres kr. rukáv ORIGIN Mens | červený</v>
          </cell>
          <cell r="D1153" t="str">
            <v>J2140</v>
          </cell>
          <cell r="E1153">
            <v>268.03874999999999</v>
          </cell>
          <cell r="F1153" t="str">
            <v>AA-040</v>
          </cell>
          <cell r="G1153" t="str">
            <v>PBK</v>
          </cell>
          <cell r="H1153" t="str">
            <v>M</v>
          </cell>
          <cell r="I1153" t="str">
            <v/>
          </cell>
          <cell r="J1153" t="str">
            <v/>
          </cell>
          <cell r="K1153">
            <v>11</v>
          </cell>
          <cell r="L1153" t="str">
            <v>61103091</v>
          </cell>
          <cell r="M1153" t="b">
            <v>0</v>
          </cell>
        </row>
        <row r="1154">
          <cell r="A1154" t="str">
            <v>9506-691X</v>
          </cell>
          <cell r="B1154" t="str">
            <v>Produkt</v>
          </cell>
          <cell r="C1154" t="str">
            <v>PBK Dres kr. rukáv ALTITUDE  Mens | černý</v>
          </cell>
          <cell r="D1154" t="str">
            <v>J2140</v>
          </cell>
          <cell r="E1154">
            <v>235.57881</v>
          </cell>
          <cell r="F1154" t="str">
            <v>AA-040</v>
          </cell>
          <cell r="G1154" t="str">
            <v>PBK</v>
          </cell>
          <cell r="H1154" t="str">
            <v>M</v>
          </cell>
          <cell r="I1154" t="str">
            <v/>
          </cell>
          <cell r="J1154" t="str">
            <v/>
          </cell>
          <cell r="K1154">
            <v>11</v>
          </cell>
          <cell r="L1154" t="str">
            <v>61103091</v>
          </cell>
          <cell r="M1154" t="b">
            <v>0</v>
          </cell>
        </row>
        <row r="1155">
          <cell r="A1155" t="str">
            <v>9506-692X</v>
          </cell>
          <cell r="B1155" t="str">
            <v>Produkt</v>
          </cell>
          <cell r="C1155" t="str">
            <v>PBK Dres kr. rukáv ALTITUDE  Mens | modrý</v>
          </cell>
          <cell r="D1155" t="str">
            <v>J2140</v>
          </cell>
          <cell r="E1155">
            <v>239.67832999999999</v>
          </cell>
          <cell r="F1155" t="str">
            <v>AA-040</v>
          </cell>
          <cell r="G1155" t="str">
            <v>PBK</v>
          </cell>
          <cell r="H1155" t="str">
            <v>M</v>
          </cell>
          <cell r="I1155" t="str">
            <v/>
          </cell>
          <cell r="J1155" t="str">
            <v/>
          </cell>
          <cell r="K1155">
            <v>11</v>
          </cell>
          <cell r="L1155" t="str">
            <v>61103091</v>
          </cell>
          <cell r="M1155" t="b">
            <v>0</v>
          </cell>
        </row>
        <row r="1156">
          <cell r="A1156" t="str">
            <v>9506-693X</v>
          </cell>
          <cell r="B1156" t="str">
            <v>Produkt</v>
          </cell>
          <cell r="C1156" t="str">
            <v>PBK Dres kr. rukáv ALTITUDE  Mens | červený</v>
          </cell>
          <cell r="D1156" t="str">
            <v>J2140</v>
          </cell>
          <cell r="E1156">
            <v>274.39</v>
          </cell>
          <cell r="F1156" t="str">
            <v>AA-040</v>
          </cell>
          <cell r="G1156" t="str">
            <v>PBK</v>
          </cell>
          <cell r="H1156" t="str">
            <v>M</v>
          </cell>
          <cell r="I1156" t="str">
            <v/>
          </cell>
          <cell r="J1156" t="str">
            <v/>
          </cell>
          <cell r="K1156">
            <v>11</v>
          </cell>
          <cell r="L1156" t="str">
            <v>61103091</v>
          </cell>
          <cell r="M1156" t="b">
            <v>0</v>
          </cell>
        </row>
        <row r="1157">
          <cell r="A1157" t="str">
            <v>9506-694X</v>
          </cell>
          <cell r="B1157" t="str">
            <v>Produkt</v>
          </cell>
          <cell r="C1157" t="str">
            <v>PBK Dres kr. rukáv ALTITUDE  Mens | žlutý</v>
          </cell>
          <cell r="D1157" t="str">
            <v>J2140</v>
          </cell>
          <cell r="E1157">
            <v>284.63875000000002</v>
          </cell>
          <cell r="F1157" t="str">
            <v>AA-040</v>
          </cell>
          <cell r="G1157" t="str">
            <v>PBK</v>
          </cell>
          <cell r="H1157" t="str">
            <v>M</v>
          </cell>
          <cell r="I1157" t="str">
            <v/>
          </cell>
          <cell r="J1157" t="str">
            <v/>
          </cell>
          <cell r="K1157">
            <v>11</v>
          </cell>
          <cell r="L1157" t="str">
            <v>61103091</v>
          </cell>
          <cell r="M1157" t="b">
            <v>0</v>
          </cell>
        </row>
        <row r="1158">
          <cell r="A1158" t="str">
            <v>9506-695X</v>
          </cell>
          <cell r="B1158" t="str">
            <v>Produkt</v>
          </cell>
          <cell r="C1158" t="str">
            <v>PBK Dres kr. rukáv ALTITUDE  Mens | zelený</v>
          </cell>
          <cell r="D1158" t="str">
            <v>J2140</v>
          </cell>
          <cell r="E1158">
            <v>305.202</v>
          </cell>
          <cell r="F1158" t="str">
            <v>AA-040</v>
          </cell>
          <cell r="G1158" t="str">
            <v>PBK</v>
          </cell>
          <cell r="H1158" t="str">
            <v>M</v>
          </cell>
          <cell r="I1158" t="str">
            <v/>
          </cell>
          <cell r="J1158" t="str">
            <v/>
          </cell>
          <cell r="K1158">
            <v>11</v>
          </cell>
          <cell r="L1158" t="str">
            <v>61103091</v>
          </cell>
          <cell r="M1158" t="b">
            <v>0</v>
          </cell>
        </row>
        <row r="1159">
          <cell r="A1159" t="str">
            <v>9506-701X</v>
          </cell>
          <cell r="B1159" t="str">
            <v>Produkt</v>
          </cell>
          <cell r="C1159" t="str">
            <v>PBK Dres kr. rukáv CRUX  Mens | šedý</v>
          </cell>
          <cell r="D1159" t="str">
            <v>J2139</v>
          </cell>
          <cell r="E1159">
            <v>252.28</v>
          </cell>
          <cell r="F1159" t="str">
            <v>AA-040</v>
          </cell>
          <cell r="G1159" t="str">
            <v>PBK</v>
          </cell>
          <cell r="H1159" t="str">
            <v>M</v>
          </cell>
          <cell r="I1159" t="str">
            <v/>
          </cell>
          <cell r="J1159" t="str">
            <v/>
          </cell>
          <cell r="K1159">
            <v>11</v>
          </cell>
          <cell r="L1159" t="str">
            <v>61103091</v>
          </cell>
          <cell r="M1159" t="b">
            <v>0</v>
          </cell>
        </row>
        <row r="1160">
          <cell r="A1160" t="str">
            <v>9506-702X</v>
          </cell>
          <cell r="B1160" t="str">
            <v>Produkt</v>
          </cell>
          <cell r="C1160" t="str">
            <v>PBK Dres kr. rukáv CRUX  Mens | modrý</v>
          </cell>
          <cell r="D1160" t="str">
            <v>J2139</v>
          </cell>
          <cell r="E1160">
            <v>267.57299999999998</v>
          </cell>
          <cell r="F1160" t="str">
            <v>AA-040</v>
          </cell>
          <cell r="G1160" t="str">
            <v>PBK</v>
          </cell>
          <cell r="H1160" t="str">
            <v>M</v>
          </cell>
          <cell r="I1160" t="str">
            <v/>
          </cell>
          <cell r="J1160" t="str">
            <v/>
          </cell>
          <cell r="K1160">
            <v>11</v>
          </cell>
          <cell r="L1160" t="str">
            <v>61103091</v>
          </cell>
          <cell r="M1160" t="b">
            <v>0</v>
          </cell>
        </row>
        <row r="1161">
          <cell r="A1161" t="str">
            <v>9506-703X</v>
          </cell>
          <cell r="B1161" t="str">
            <v>Produkt</v>
          </cell>
          <cell r="C1161" t="str">
            <v>PBK Dres kr. rukáv CRUX  Mens | červený</v>
          </cell>
          <cell r="D1161" t="str">
            <v>J2139</v>
          </cell>
          <cell r="E1161">
            <v>273.57</v>
          </cell>
          <cell r="F1161" t="str">
            <v>AA-040</v>
          </cell>
          <cell r="G1161" t="str">
            <v>PBK</v>
          </cell>
          <cell r="H1161" t="str">
            <v>M</v>
          </cell>
          <cell r="I1161" t="str">
            <v/>
          </cell>
          <cell r="J1161" t="str">
            <v/>
          </cell>
          <cell r="K1161">
            <v>11</v>
          </cell>
          <cell r="L1161" t="str">
            <v>61103091</v>
          </cell>
          <cell r="M1161" t="b">
            <v>0</v>
          </cell>
        </row>
        <row r="1162">
          <cell r="A1162" t="str">
            <v>9506-704X</v>
          </cell>
          <cell r="B1162" t="str">
            <v>Produkt</v>
          </cell>
          <cell r="C1162" t="str">
            <v>PBK Dres kr. rukáv CRUX  Mens | zelený</v>
          </cell>
          <cell r="D1162" t="str">
            <v>J2139</v>
          </cell>
          <cell r="E1162">
            <v>272.04500000000002</v>
          </cell>
          <cell r="F1162" t="str">
            <v>AA-040</v>
          </cell>
          <cell r="G1162" t="str">
            <v>PBK</v>
          </cell>
          <cell r="H1162" t="str">
            <v>M</v>
          </cell>
          <cell r="I1162" t="str">
            <v/>
          </cell>
          <cell r="J1162" t="str">
            <v/>
          </cell>
          <cell r="K1162">
            <v>11</v>
          </cell>
          <cell r="L1162" t="str">
            <v>61103091</v>
          </cell>
          <cell r="M1162" t="b">
            <v>0</v>
          </cell>
        </row>
        <row r="1163">
          <cell r="A1163" t="str">
            <v>9506-711X</v>
          </cell>
          <cell r="B1163" t="str">
            <v>Produkt</v>
          </cell>
          <cell r="C1163" t="str">
            <v>PBK Kraťasy šle ORIGIN  Mens | černé</v>
          </cell>
          <cell r="D1163" t="str">
            <v>J2133</v>
          </cell>
          <cell r="E1163">
            <v>341.36374999999998</v>
          </cell>
          <cell r="F1163" t="str">
            <v>CC-010</v>
          </cell>
          <cell r="G1163" t="str">
            <v>PBK</v>
          </cell>
          <cell r="H1163" t="str">
            <v>M</v>
          </cell>
          <cell r="I1163" t="str">
            <v/>
          </cell>
          <cell r="J1163" t="str">
            <v/>
          </cell>
          <cell r="K1163">
            <v>11</v>
          </cell>
          <cell r="L1163" t="str">
            <v>61034300</v>
          </cell>
          <cell r="M1163" t="b">
            <v>0</v>
          </cell>
        </row>
        <row r="1164">
          <cell r="A1164" t="str">
            <v>9506-721X</v>
          </cell>
          <cell r="B1164" t="str">
            <v>Produkt</v>
          </cell>
          <cell r="C1164" t="str">
            <v>PBK Kraťasy šle ALTITUDE  Mens | černé</v>
          </cell>
          <cell r="D1164" t="str">
            <v>J1996</v>
          </cell>
          <cell r="E1164">
            <v>448.72316999999998</v>
          </cell>
          <cell r="F1164" t="str">
            <v>CC-010</v>
          </cell>
          <cell r="G1164" t="str">
            <v>PBK</v>
          </cell>
          <cell r="H1164" t="str">
            <v>M</v>
          </cell>
          <cell r="I1164" t="str">
            <v/>
          </cell>
          <cell r="J1164" t="str">
            <v/>
          </cell>
          <cell r="K1164">
            <v>11</v>
          </cell>
          <cell r="L1164" t="str">
            <v>61034300</v>
          </cell>
          <cell r="M1164" t="b">
            <v>0</v>
          </cell>
        </row>
        <row r="1165">
          <cell r="A1165" t="str">
            <v>9506-722X</v>
          </cell>
          <cell r="B1165" t="str">
            <v>Produkt</v>
          </cell>
          <cell r="C1165" t="str">
            <v>PBK Kraťasy šle ALTITUDE  Mens | modré</v>
          </cell>
          <cell r="D1165" t="str">
            <v>J1996</v>
          </cell>
          <cell r="E1165">
            <v>747.95057999999995</v>
          </cell>
          <cell r="F1165" t="str">
            <v>CC-010</v>
          </cell>
          <cell r="G1165" t="str">
            <v>PBK</v>
          </cell>
          <cell r="H1165" t="str">
            <v>M</v>
          </cell>
          <cell r="I1165" t="str">
            <v/>
          </cell>
          <cell r="J1165" t="str">
            <v/>
          </cell>
          <cell r="K1165">
            <v>11</v>
          </cell>
          <cell r="L1165" t="str">
            <v>61034300</v>
          </cell>
          <cell r="M1165" t="b">
            <v>0</v>
          </cell>
        </row>
        <row r="1166">
          <cell r="A1166" t="str">
            <v>9506-731X</v>
          </cell>
          <cell r="B1166" t="str">
            <v>Produkt</v>
          </cell>
          <cell r="C1166" t="str">
            <v>PBK Kraťasy šle CRUX  Mens | černé</v>
          </cell>
          <cell r="D1166" t="str">
            <v>J1855</v>
          </cell>
          <cell r="E1166">
            <v>495.20681999999999</v>
          </cell>
          <cell r="F1166" t="str">
            <v>CC-010</v>
          </cell>
          <cell r="G1166" t="str">
            <v>PBK</v>
          </cell>
          <cell r="H1166" t="str">
            <v>M</v>
          </cell>
          <cell r="I1166" t="str">
            <v/>
          </cell>
          <cell r="J1166" t="str">
            <v/>
          </cell>
          <cell r="K1166">
            <v>11</v>
          </cell>
          <cell r="L1166" t="str">
            <v>61034300</v>
          </cell>
          <cell r="M1166" t="b">
            <v>0</v>
          </cell>
        </row>
        <row r="1167">
          <cell r="A1167" t="str">
            <v>9506-732X</v>
          </cell>
          <cell r="B1167" t="str">
            <v>Produkt</v>
          </cell>
          <cell r="C1167" t="str">
            <v>PBK Kraťasy šle CRUX  Mens | modré</v>
          </cell>
          <cell r="D1167" t="str">
            <v>J1855</v>
          </cell>
          <cell r="E1167">
            <v>508.23</v>
          </cell>
          <cell r="F1167" t="str">
            <v>CC-010</v>
          </cell>
          <cell r="G1167" t="str">
            <v>PBK</v>
          </cell>
          <cell r="H1167" t="str">
            <v>M</v>
          </cell>
          <cell r="I1167" t="str">
            <v/>
          </cell>
          <cell r="J1167" t="str">
            <v/>
          </cell>
          <cell r="K1167">
            <v>11</v>
          </cell>
          <cell r="L1167" t="str">
            <v>61034300</v>
          </cell>
          <cell r="M1167" t="b">
            <v>0</v>
          </cell>
        </row>
        <row r="1168">
          <cell r="A1168" t="str">
            <v>9506-741X</v>
          </cell>
          <cell r="B1168" t="str">
            <v>Produkt</v>
          </cell>
          <cell r="C1168" t="str">
            <v>54 Degree Dres kr. rukáv STRATO 21 Mens | modrý</v>
          </cell>
          <cell r="D1168" t="str">
            <v>J2138</v>
          </cell>
          <cell r="E1168">
            <v>0</v>
          </cell>
          <cell r="F1168" t="str">
            <v>AA-040</v>
          </cell>
          <cell r="G1168" t="str">
            <v>54 Degree</v>
          </cell>
          <cell r="H1168" t="str">
            <v>M</v>
          </cell>
          <cell r="I1168" t="str">
            <v/>
          </cell>
          <cell r="J1168" t="str">
            <v/>
          </cell>
          <cell r="K1168">
            <v>11</v>
          </cell>
          <cell r="L1168" t="str">
            <v>61103091</v>
          </cell>
          <cell r="M1168" t="b">
            <v>0</v>
          </cell>
        </row>
        <row r="1169">
          <cell r="A1169" t="str">
            <v>9506-742X</v>
          </cell>
          <cell r="B1169" t="str">
            <v>Produkt</v>
          </cell>
          <cell r="C1169" t="str">
            <v>54 Degree Dres kr. rukáv STRATO 21 Mens | zelený</v>
          </cell>
          <cell r="D1169" t="str">
            <v>J2138</v>
          </cell>
          <cell r="E1169">
            <v>315</v>
          </cell>
          <cell r="F1169" t="str">
            <v>AA-040</v>
          </cell>
          <cell r="G1169" t="str">
            <v>54 Degree</v>
          </cell>
          <cell r="H1169" t="str">
            <v>M</v>
          </cell>
          <cell r="I1169" t="str">
            <v/>
          </cell>
          <cell r="J1169" t="str">
            <v/>
          </cell>
          <cell r="K1169">
            <v>11</v>
          </cell>
          <cell r="L1169" t="str">
            <v>61103091</v>
          </cell>
          <cell r="M1169" t="b">
            <v>0</v>
          </cell>
        </row>
        <row r="1170">
          <cell r="A1170" t="str">
            <v>9506-743X</v>
          </cell>
          <cell r="B1170" t="str">
            <v>Produkt</v>
          </cell>
          <cell r="C1170" t="str">
            <v>54 Degree Dres kr. rukáv STRATO 21 Mens | černý</v>
          </cell>
          <cell r="D1170" t="str">
            <v>J2138</v>
          </cell>
          <cell r="E1170">
            <v>440.72332999999998</v>
          </cell>
          <cell r="F1170" t="str">
            <v>AA-040</v>
          </cell>
          <cell r="G1170" t="str">
            <v>54 Degree</v>
          </cell>
          <cell r="H1170" t="str">
            <v>M</v>
          </cell>
          <cell r="I1170" t="str">
            <v/>
          </cell>
          <cell r="J1170" t="str">
            <v/>
          </cell>
          <cell r="K1170">
            <v>11</v>
          </cell>
          <cell r="L1170" t="str">
            <v>61103091</v>
          </cell>
          <cell r="M1170" t="b">
            <v>0</v>
          </cell>
        </row>
        <row r="1171">
          <cell r="A1171" t="str">
            <v>9506-744X</v>
          </cell>
          <cell r="B1171" t="str">
            <v>Produkt</v>
          </cell>
          <cell r="C1171" t="str">
            <v>54 Degree Dres kr. rukáv STRATO 21 Mens | červený</v>
          </cell>
          <cell r="D1171" t="str">
            <v>J2138</v>
          </cell>
          <cell r="E1171">
            <v>425.9</v>
          </cell>
          <cell r="F1171" t="str">
            <v>AA-040</v>
          </cell>
          <cell r="G1171" t="str">
            <v>54 Degree</v>
          </cell>
          <cell r="H1171" t="str">
            <v>M</v>
          </cell>
          <cell r="I1171" t="str">
            <v/>
          </cell>
          <cell r="J1171" t="str">
            <v/>
          </cell>
          <cell r="K1171">
            <v>11</v>
          </cell>
          <cell r="L1171" t="str">
            <v>61103091</v>
          </cell>
          <cell r="M1171" t="b">
            <v>0</v>
          </cell>
        </row>
        <row r="1172">
          <cell r="A1172" t="str">
            <v>9506-745X</v>
          </cell>
          <cell r="B1172" t="str">
            <v>Produkt</v>
          </cell>
          <cell r="C1172" t="str">
            <v>54 Degree Dres kr. rukáv STRATO 21 Mens | šedý</v>
          </cell>
          <cell r="D1172" t="str">
            <v>J2138</v>
          </cell>
          <cell r="E1172">
            <v>315.02999999999997</v>
          </cell>
          <cell r="F1172" t="str">
            <v>AA-040</v>
          </cell>
          <cell r="G1172" t="str">
            <v>54 Degree</v>
          </cell>
          <cell r="H1172" t="str">
            <v>M</v>
          </cell>
          <cell r="I1172" t="str">
            <v/>
          </cell>
          <cell r="J1172" t="str">
            <v/>
          </cell>
          <cell r="K1172">
            <v>11</v>
          </cell>
          <cell r="L1172" t="str">
            <v>61103091</v>
          </cell>
          <cell r="M1172" t="b">
            <v>0</v>
          </cell>
        </row>
        <row r="1173">
          <cell r="A1173" t="str">
            <v>9506-751X</v>
          </cell>
          <cell r="B1173" t="str">
            <v>Produkt</v>
          </cell>
          <cell r="C1173" t="str">
            <v>54 Degree Dres kr. rukáv MESO 21 Mens | červený</v>
          </cell>
          <cell r="D1173" t="str">
            <v>J2137</v>
          </cell>
          <cell r="E1173">
            <v>361.89666999999997</v>
          </cell>
          <cell r="F1173" t="str">
            <v>AA-040</v>
          </cell>
          <cell r="G1173" t="str">
            <v>54 Degree</v>
          </cell>
          <cell r="H1173" t="str">
            <v>M</v>
          </cell>
          <cell r="I1173" t="str">
            <v/>
          </cell>
          <cell r="J1173" t="str">
            <v/>
          </cell>
          <cell r="K1173">
            <v>11</v>
          </cell>
          <cell r="L1173" t="str">
            <v>61103091</v>
          </cell>
          <cell r="M1173" t="b">
            <v>0</v>
          </cell>
        </row>
        <row r="1174">
          <cell r="A1174" t="str">
            <v>9506-752X</v>
          </cell>
          <cell r="B1174" t="str">
            <v>Produkt</v>
          </cell>
          <cell r="C1174" t="str">
            <v>54 Degree Dres kr. rukáv MESO 21 Mens | černý</v>
          </cell>
          <cell r="D1174" t="str">
            <v>J2137</v>
          </cell>
          <cell r="E1174">
            <v>465.23667</v>
          </cell>
          <cell r="F1174" t="str">
            <v>AA-040</v>
          </cell>
          <cell r="G1174" t="str">
            <v>54 Degree</v>
          </cell>
          <cell r="H1174" t="str">
            <v>M</v>
          </cell>
          <cell r="I1174" t="str">
            <v/>
          </cell>
          <cell r="J1174" t="str">
            <v/>
          </cell>
          <cell r="K1174">
            <v>11</v>
          </cell>
          <cell r="L1174" t="str">
            <v>61103091</v>
          </cell>
          <cell r="M1174" t="b">
            <v>0</v>
          </cell>
        </row>
        <row r="1175">
          <cell r="A1175" t="str">
            <v>9506-753X</v>
          </cell>
          <cell r="B1175" t="str">
            <v>Produkt</v>
          </cell>
          <cell r="C1175" t="str">
            <v>54 Degree Dres kr. rukáv MESO 21 Mens | šedý</v>
          </cell>
          <cell r="D1175" t="str">
            <v>J2137</v>
          </cell>
          <cell r="E1175">
            <v>355.39</v>
          </cell>
          <cell r="F1175" t="str">
            <v>AA-040</v>
          </cell>
          <cell r="G1175" t="str">
            <v>54 Degree</v>
          </cell>
          <cell r="H1175" t="str">
            <v>M</v>
          </cell>
          <cell r="I1175" t="str">
            <v/>
          </cell>
          <cell r="J1175" t="str">
            <v/>
          </cell>
          <cell r="K1175">
            <v>11</v>
          </cell>
          <cell r="L1175" t="str">
            <v>61103091</v>
          </cell>
          <cell r="M1175" t="b">
            <v>0</v>
          </cell>
        </row>
        <row r="1176">
          <cell r="A1176" t="str">
            <v>9506-761X</v>
          </cell>
          <cell r="B1176" t="str">
            <v>Produkt</v>
          </cell>
          <cell r="C1176" t="str">
            <v>54 Degree Dres kr. rukáv EXO Mens | černý/šedý</v>
          </cell>
          <cell r="D1176" t="str">
            <v>J2136</v>
          </cell>
          <cell r="E1176">
            <v>416.77</v>
          </cell>
          <cell r="F1176" t="str">
            <v>AA-040</v>
          </cell>
          <cell r="G1176" t="str">
            <v>54 Degree</v>
          </cell>
          <cell r="H1176" t="str">
            <v>M</v>
          </cell>
          <cell r="I1176" t="str">
            <v/>
          </cell>
          <cell r="J1176" t="str">
            <v/>
          </cell>
          <cell r="K1176">
            <v>11</v>
          </cell>
          <cell r="L1176" t="str">
            <v>61103091</v>
          </cell>
          <cell r="M1176" t="b">
            <v>0</v>
          </cell>
        </row>
        <row r="1177">
          <cell r="A1177" t="str">
            <v>9506-771X</v>
          </cell>
          <cell r="B1177" t="str">
            <v>Produkt</v>
          </cell>
          <cell r="C1177" t="str">
            <v>54 Degree Kraťasy šle STRATO Mens | černé/bílé</v>
          </cell>
          <cell r="D1177" t="str">
            <v>J1855</v>
          </cell>
          <cell r="E1177">
            <v>503.67599999999999</v>
          </cell>
          <cell r="F1177" t="str">
            <v>CC-010</v>
          </cell>
          <cell r="G1177" t="str">
            <v>54 Degree</v>
          </cell>
          <cell r="H1177" t="str">
            <v>M</v>
          </cell>
          <cell r="I1177" t="str">
            <v/>
          </cell>
          <cell r="J1177" t="str">
            <v/>
          </cell>
          <cell r="K1177">
            <v>11</v>
          </cell>
          <cell r="L1177" t="str">
            <v>61034300</v>
          </cell>
          <cell r="M1177" t="b">
            <v>0</v>
          </cell>
        </row>
        <row r="1178">
          <cell r="A1178" t="str">
            <v>9506-772X</v>
          </cell>
          <cell r="B1178" t="str">
            <v>Produkt</v>
          </cell>
          <cell r="C1178" t="str">
            <v>54 Degree Kraťasy šle STRATO Mens | černé/šedé</v>
          </cell>
          <cell r="D1178" t="str">
            <v>J1855</v>
          </cell>
          <cell r="E1178">
            <v>511.69362999999998</v>
          </cell>
          <cell r="F1178" t="str">
            <v>CC-010</v>
          </cell>
          <cell r="G1178" t="str">
            <v>54 Degree</v>
          </cell>
          <cell r="H1178" t="str">
            <v>M</v>
          </cell>
          <cell r="I1178" t="str">
            <v/>
          </cell>
          <cell r="J1178" t="str">
            <v/>
          </cell>
          <cell r="K1178">
            <v>11</v>
          </cell>
          <cell r="L1178" t="str">
            <v>61034300</v>
          </cell>
          <cell r="M1178" t="b">
            <v>0</v>
          </cell>
        </row>
        <row r="1179">
          <cell r="A1179" t="str">
            <v>9506-781X</v>
          </cell>
          <cell r="B1179" t="str">
            <v>Produkt</v>
          </cell>
          <cell r="C1179" t="str">
            <v>54 Degree Kraťasy šle MESO Mens | černé/bílé</v>
          </cell>
          <cell r="D1179" t="str">
            <v>J1855</v>
          </cell>
          <cell r="E1179">
            <v>553.08799999999997</v>
          </cell>
          <cell r="F1179" t="str">
            <v>CC-010</v>
          </cell>
          <cell r="G1179" t="str">
            <v>54 Degree</v>
          </cell>
          <cell r="H1179" t="str">
            <v>M</v>
          </cell>
          <cell r="I1179" t="str">
            <v/>
          </cell>
          <cell r="J1179" t="str">
            <v/>
          </cell>
          <cell r="K1179">
            <v>11</v>
          </cell>
          <cell r="L1179" t="str">
            <v>61034300</v>
          </cell>
          <cell r="M1179" t="b">
            <v>0</v>
          </cell>
        </row>
        <row r="1180">
          <cell r="A1180" t="str">
            <v>9506-782X</v>
          </cell>
          <cell r="B1180" t="str">
            <v>Produkt</v>
          </cell>
          <cell r="C1180" t="str">
            <v>54 Degree Kraťasy šle MESO Mens | černé/šedé</v>
          </cell>
          <cell r="D1180" t="str">
            <v>J1855</v>
          </cell>
          <cell r="E1180">
            <v>549.39599999999996</v>
          </cell>
          <cell r="F1180" t="str">
            <v>CC-010</v>
          </cell>
          <cell r="G1180" t="str">
            <v>54 Degree</v>
          </cell>
          <cell r="H1180" t="str">
            <v>M</v>
          </cell>
          <cell r="I1180" t="str">
            <v/>
          </cell>
          <cell r="J1180" t="str">
            <v/>
          </cell>
          <cell r="K1180">
            <v>11</v>
          </cell>
          <cell r="L1180" t="str">
            <v>61034300</v>
          </cell>
          <cell r="M1180" t="b">
            <v>0</v>
          </cell>
        </row>
        <row r="1181">
          <cell r="A1181" t="str">
            <v>9506-791X</v>
          </cell>
          <cell r="B1181" t="str">
            <v>Produkt</v>
          </cell>
          <cell r="C1181" t="str">
            <v>54 Degree Kraťasy šle EXO Mens | černé/šedé</v>
          </cell>
          <cell r="D1181" t="str">
            <v>J1856</v>
          </cell>
          <cell r="E1181">
            <v>841.66</v>
          </cell>
          <cell r="F1181" t="str">
            <v>CC-010</v>
          </cell>
          <cell r="G1181" t="str">
            <v>54 Degree</v>
          </cell>
          <cell r="H1181" t="str">
            <v>M</v>
          </cell>
          <cell r="I1181" t="str">
            <v/>
          </cell>
          <cell r="J1181" t="str">
            <v/>
          </cell>
          <cell r="K1181">
            <v>11</v>
          </cell>
          <cell r="L1181" t="str">
            <v>61034300</v>
          </cell>
          <cell r="M1181" t="b">
            <v>0</v>
          </cell>
        </row>
        <row r="1182">
          <cell r="A1182" t="str">
            <v>9507-741X</v>
          </cell>
          <cell r="B1182" t="str">
            <v>Produkt</v>
          </cell>
          <cell r="C1182" t="str">
            <v>HEAD Dres kr. rukáv MEN Team 2020 | žlutý</v>
          </cell>
          <cell r="D1182" t="str">
            <v>J1587</v>
          </cell>
          <cell r="E1182">
            <v>302.64562999999998</v>
          </cell>
          <cell r="F1182" t="str">
            <v/>
          </cell>
          <cell r="G1182" t="str">
            <v>HEAD</v>
          </cell>
          <cell r="H1182" t="str">
            <v>M</v>
          </cell>
          <cell r="I1182" t="str">
            <v/>
          </cell>
          <cell r="J1182" t="str">
            <v/>
          </cell>
          <cell r="K1182">
            <v>11</v>
          </cell>
          <cell r="L1182" t="str">
            <v>61103091</v>
          </cell>
          <cell r="M1182" t="b">
            <v>0</v>
          </cell>
        </row>
        <row r="1183">
          <cell r="A1183" t="str">
            <v>9507-751X</v>
          </cell>
          <cell r="B1183" t="str">
            <v>Produkt</v>
          </cell>
          <cell r="C1183" t="str">
            <v>HEAD T-Sport MEN Team 2020 | žlutý</v>
          </cell>
          <cell r="D1183" t="str">
            <v>J1943</v>
          </cell>
          <cell r="E1183">
            <v>388.39933000000002</v>
          </cell>
          <cell r="F1183" t="str">
            <v/>
          </cell>
          <cell r="G1183" t="str">
            <v>HEAD</v>
          </cell>
          <cell r="H1183" t="str">
            <v>M</v>
          </cell>
          <cell r="I1183" t="str">
            <v/>
          </cell>
          <cell r="J1183" t="str">
            <v>SPEED MAN</v>
          </cell>
          <cell r="K1183">
            <v>11</v>
          </cell>
          <cell r="L1183" t="str">
            <v>61034300</v>
          </cell>
          <cell r="M1183" t="b">
            <v>0</v>
          </cell>
        </row>
        <row r="1184">
          <cell r="A1184" t="str">
            <v>9507-761X</v>
          </cell>
          <cell r="B1184" t="str">
            <v>Produkt</v>
          </cell>
          <cell r="C1184" t="str">
            <v>HEAD Dres DL. Rukáv MEN Team 2020 | žlutý</v>
          </cell>
          <cell r="D1184" t="str">
            <v>J1588</v>
          </cell>
          <cell r="E1184">
            <v>346.19222000000002</v>
          </cell>
          <cell r="F1184" t="str">
            <v/>
          </cell>
          <cell r="G1184" t="str">
            <v>HEAD</v>
          </cell>
          <cell r="H1184" t="str">
            <v>M</v>
          </cell>
          <cell r="I1184" t="str">
            <v/>
          </cell>
          <cell r="J1184" t="str">
            <v/>
          </cell>
          <cell r="K1184">
            <v>11</v>
          </cell>
          <cell r="L1184" t="str">
            <v>61103091</v>
          </cell>
          <cell r="M1184" t="b">
            <v>0</v>
          </cell>
        </row>
        <row r="1185">
          <cell r="A1185" t="str">
            <v>9507-771X</v>
          </cell>
          <cell r="B1185" t="str">
            <v>Produkt</v>
          </cell>
          <cell r="C1185" t="str">
            <v>HEAD Vesta MEN Team 2020 | žlutá</v>
          </cell>
          <cell r="D1185" t="str">
            <v>J1589</v>
          </cell>
          <cell r="E1185">
            <v>240.43</v>
          </cell>
          <cell r="F1185" t="str">
            <v/>
          </cell>
          <cell r="G1185" t="str">
            <v>HEAD</v>
          </cell>
          <cell r="H1185" t="str">
            <v>M</v>
          </cell>
          <cell r="I1185" t="str">
            <v/>
          </cell>
          <cell r="J1185" t="str">
            <v/>
          </cell>
          <cell r="K1185">
            <v>11</v>
          </cell>
          <cell r="L1185" t="str">
            <v>62019300</v>
          </cell>
          <cell r="M1185" t="b">
            <v>0</v>
          </cell>
        </row>
        <row r="1186">
          <cell r="A1186" t="str">
            <v>9507-781X</v>
          </cell>
          <cell r="B1186" t="str">
            <v>Produkt</v>
          </cell>
          <cell r="C1186" t="str">
            <v>HEAD Bunda MEN Team 2020 | žlutá</v>
          </cell>
          <cell r="D1186" t="str">
            <v>J1590</v>
          </cell>
          <cell r="E1186">
            <v>309.24880000000002</v>
          </cell>
          <cell r="F1186" t="str">
            <v/>
          </cell>
          <cell r="G1186" t="str">
            <v>HEAD</v>
          </cell>
          <cell r="H1186" t="str">
            <v>M</v>
          </cell>
          <cell r="I1186" t="str">
            <v/>
          </cell>
          <cell r="J1186" t="str">
            <v/>
          </cell>
          <cell r="K1186">
            <v>11</v>
          </cell>
          <cell r="L1186" t="str">
            <v>62019300</v>
          </cell>
          <cell r="M1186" t="b">
            <v>0</v>
          </cell>
        </row>
        <row r="1187">
          <cell r="A1187" t="str">
            <v>9507-791X</v>
          </cell>
          <cell r="B1187" t="str">
            <v>Produkt</v>
          </cell>
          <cell r="C1187" t="str">
            <v>HEAD Bunda MISSION MEN Team 2020 | žlutá</v>
          </cell>
          <cell r="D1187" t="str">
            <v>J1591</v>
          </cell>
          <cell r="E1187">
            <v>906.98</v>
          </cell>
          <cell r="F1187" t="str">
            <v/>
          </cell>
          <cell r="G1187" t="str">
            <v>HEAD</v>
          </cell>
          <cell r="H1187" t="str">
            <v>M</v>
          </cell>
          <cell r="I1187" t="str">
            <v/>
          </cell>
          <cell r="J1187" t="str">
            <v/>
          </cell>
          <cell r="K1187">
            <v>11</v>
          </cell>
          <cell r="L1187" t="str">
            <v>61013090</v>
          </cell>
          <cell r="M1187" t="b">
            <v>0</v>
          </cell>
        </row>
        <row r="1188">
          <cell r="A1188" t="str">
            <v>9507-811X</v>
          </cell>
          <cell r="B1188" t="str">
            <v>Produkt</v>
          </cell>
          <cell r="C1188" t="str">
            <v>HEAD T-Čapáky W&amp;W MEN Team 2020 | žluté</v>
          </cell>
          <cell r="D1188" t="str">
            <v>J1752</v>
          </cell>
          <cell r="E1188">
            <v>672.36</v>
          </cell>
          <cell r="F1188" t="str">
            <v/>
          </cell>
          <cell r="G1188" t="str">
            <v>HEAD</v>
          </cell>
          <cell r="H1188" t="str">
            <v>M</v>
          </cell>
          <cell r="I1188" t="str">
            <v/>
          </cell>
          <cell r="J1188" t="str">
            <v/>
          </cell>
          <cell r="K1188">
            <v>11</v>
          </cell>
          <cell r="L1188" t="str">
            <v>61034300</v>
          </cell>
          <cell r="M1188" t="b">
            <v>0</v>
          </cell>
        </row>
        <row r="1189">
          <cell r="A1189" t="str">
            <v>9507-821X</v>
          </cell>
          <cell r="B1189" t="str">
            <v>Produkt</v>
          </cell>
          <cell r="C1189" t="str">
            <v>HEAD Dres DÁMSKÝ Team 2020 | růžový</v>
          </cell>
          <cell r="D1189" t="str">
            <v>J1597</v>
          </cell>
          <cell r="E1189">
            <v>296.08514000000002</v>
          </cell>
          <cell r="F1189" t="str">
            <v/>
          </cell>
          <cell r="G1189" t="str">
            <v>HEAD</v>
          </cell>
          <cell r="H1189" t="str">
            <v>L</v>
          </cell>
          <cell r="I1189" t="str">
            <v/>
          </cell>
          <cell r="J1189" t="str">
            <v/>
          </cell>
          <cell r="K1189">
            <v>11</v>
          </cell>
          <cell r="L1189" t="str">
            <v>61103099</v>
          </cell>
          <cell r="M1189" t="b">
            <v>0</v>
          </cell>
        </row>
        <row r="1190">
          <cell r="A1190" t="str">
            <v>9507-831X</v>
          </cell>
          <cell r="B1190" t="str">
            <v>Produkt</v>
          </cell>
          <cell r="C1190" t="str">
            <v>HEAD A-5 LADY Team 2020 | růžové</v>
          </cell>
          <cell r="D1190" t="str">
            <v>J1755</v>
          </cell>
          <cell r="E1190">
            <v>348.10500000000002</v>
          </cell>
          <cell r="F1190" t="str">
            <v/>
          </cell>
          <cell r="G1190" t="str">
            <v>HEAD</v>
          </cell>
          <cell r="H1190" t="str">
            <v>L</v>
          </cell>
          <cell r="I1190" t="str">
            <v/>
          </cell>
          <cell r="J1190" t="str">
            <v>ENDURANCE LADY</v>
          </cell>
          <cell r="K1190">
            <v>11</v>
          </cell>
          <cell r="L1190" t="str">
            <v>61046300</v>
          </cell>
          <cell r="M1190" t="b">
            <v>0</v>
          </cell>
        </row>
        <row r="1191">
          <cell r="A1191" t="str">
            <v>9507-841X</v>
          </cell>
          <cell r="B1191" t="str">
            <v>Produkt</v>
          </cell>
          <cell r="C1191" t="str">
            <v>HEAD Vesta LADY Team 2020 | růžová</v>
          </cell>
          <cell r="D1191" t="str">
            <v>J1599</v>
          </cell>
          <cell r="E1191">
            <v>244.53</v>
          </cell>
          <cell r="F1191" t="str">
            <v/>
          </cell>
          <cell r="G1191" t="str">
            <v>HEAD</v>
          </cell>
          <cell r="H1191" t="str">
            <v>L</v>
          </cell>
          <cell r="I1191" t="str">
            <v/>
          </cell>
          <cell r="J1191" t="str">
            <v/>
          </cell>
          <cell r="K1191">
            <v>11</v>
          </cell>
          <cell r="L1191" t="str">
            <v>62029300</v>
          </cell>
          <cell r="M1191" t="b">
            <v>0</v>
          </cell>
        </row>
        <row r="1192">
          <cell r="A1192" t="str">
            <v>9507-851X</v>
          </cell>
          <cell r="B1192" t="str">
            <v>Produkt</v>
          </cell>
          <cell r="C1192" t="str">
            <v>HEAD Bunda LADY Team 2020 | růžová</v>
          </cell>
          <cell r="D1192" t="str">
            <v>J1600</v>
          </cell>
          <cell r="E1192">
            <v>303.75380000000001</v>
          </cell>
          <cell r="F1192" t="str">
            <v/>
          </cell>
          <cell r="G1192" t="str">
            <v>HEAD</v>
          </cell>
          <cell r="H1192" t="str">
            <v>L</v>
          </cell>
          <cell r="I1192" t="str">
            <v/>
          </cell>
          <cell r="J1192" t="str">
            <v/>
          </cell>
          <cell r="K1192">
            <v>11</v>
          </cell>
          <cell r="L1192" t="str">
            <v>62029300</v>
          </cell>
          <cell r="M1192" t="b">
            <v>0</v>
          </cell>
        </row>
        <row r="1193">
          <cell r="A1193" t="str">
            <v>9507-861X</v>
          </cell>
          <cell r="B1193" t="str">
            <v>Produkt</v>
          </cell>
          <cell r="C1193" t="str">
            <v>HEAD Dres kr. rukáv MEN Classic 2020 | oranžový</v>
          </cell>
          <cell r="D1193" t="str">
            <v>J1588</v>
          </cell>
          <cell r="E1193">
            <v>286.36714000000001</v>
          </cell>
          <cell r="F1193" t="str">
            <v/>
          </cell>
          <cell r="G1193" t="str">
            <v>HEAD</v>
          </cell>
          <cell r="H1193" t="str">
            <v>M</v>
          </cell>
          <cell r="I1193" t="str">
            <v/>
          </cell>
          <cell r="J1193" t="str">
            <v/>
          </cell>
          <cell r="K1193">
            <v>11</v>
          </cell>
          <cell r="L1193" t="str">
            <v>61103091</v>
          </cell>
          <cell r="M1193" t="b">
            <v>0</v>
          </cell>
        </row>
        <row r="1194">
          <cell r="A1194" t="str">
            <v>9507-862X</v>
          </cell>
          <cell r="B1194" t="str">
            <v>Produkt</v>
          </cell>
          <cell r="C1194" t="str">
            <v>HEAD Dres kr. rukáv MEN Classic 2020 | zelený</v>
          </cell>
          <cell r="D1194" t="str">
            <v>J1588</v>
          </cell>
          <cell r="E1194">
            <v>260.17570999999998</v>
          </cell>
          <cell r="F1194" t="str">
            <v/>
          </cell>
          <cell r="G1194" t="str">
            <v>HEAD</v>
          </cell>
          <cell r="H1194" t="str">
            <v>M</v>
          </cell>
          <cell r="I1194" t="str">
            <v/>
          </cell>
          <cell r="J1194" t="str">
            <v/>
          </cell>
          <cell r="K1194">
            <v>11</v>
          </cell>
          <cell r="L1194" t="str">
            <v>61103091</v>
          </cell>
          <cell r="M1194" t="b">
            <v>0</v>
          </cell>
        </row>
        <row r="1195">
          <cell r="A1195" t="str">
            <v>9507-871X</v>
          </cell>
          <cell r="B1195" t="str">
            <v>Produkt</v>
          </cell>
          <cell r="C1195" t="str">
            <v>HEAD T-Sport MEN Classic 2020 | oranžový</v>
          </cell>
          <cell r="D1195" t="str">
            <v>J1596</v>
          </cell>
          <cell r="E1195">
            <v>284.02143000000001</v>
          </cell>
          <cell r="F1195" t="str">
            <v/>
          </cell>
          <cell r="G1195" t="str">
            <v>HEAD</v>
          </cell>
          <cell r="H1195" t="str">
            <v>M</v>
          </cell>
          <cell r="I1195" t="str">
            <v/>
          </cell>
          <cell r="J1195" t="str">
            <v>STANDARD GREY</v>
          </cell>
          <cell r="K1195">
            <v>11</v>
          </cell>
          <cell r="L1195" t="str">
            <v>61034300</v>
          </cell>
          <cell r="M1195" t="b">
            <v>0</v>
          </cell>
        </row>
        <row r="1196">
          <cell r="A1196" t="str">
            <v>9507-872X</v>
          </cell>
          <cell r="B1196" t="str">
            <v>Produkt</v>
          </cell>
          <cell r="C1196" t="str">
            <v>HEAD T-Sport MEN Classic 2020 | zelený</v>
          </cell>
          <cell r="D1196" t="str">
            <v>J1596</v>
          </cell>
          <cell r="E1196">
            <v>283.06</v>
          </cell>
          <cell r="F1196" t="str">
            <v/>
          </cell>
          <cell r="G1196" t="str">
            <v>HEAD</v>
          </cell>
          <cell r="H1196" t="str">
            <v>M</v>
          </cell>
          <cell r="I1196" t="str">
            <v/>
          </cell>
          <cell r="J1196" t="str">
            <v>STANDARD GREY</v>
          </cell>
          <cell r="K1196">
            <v>11</v>
          </cell>
          <cell r="L1196" t="str">
            <v>61034300</v>
          </cell>
          <cell r="M1196" t="b">
            <v>0</v>
          </cell>
        </row>
        <row r="1197">
          <cell r="A1197" t="str">
            <v>9507-881X</v>
          </cell>
          <cell r="B1197" t="str">
            <v>Produkt</v>
          </cell>
          <cell r="C1197" t="str">
            <v>HEAD Dres kr. rukáv LADY Classic 2020 | tyrkysový</v>
          </cell>
          <cell r="D1197" t="str">
            <v>J1601</v>
          </cell>
          <cell r="E1197">
            <v>228.69</v>
          </cell>
          <cell r="F1197" t="str">
            <v/>
          </cell>
          <cell r="G1197" t="str">
            <v>HEAD</v>
          </cell>
          <cell r="H1197" t="str">
            <v>L</v>
          </cell>
          <cell r="I1197" t="str">
            <v/>
          </cell>
          <cell r="J1197" t="str">
            <v/>
          </cell>
          <cell r="K1197">
            <v>11</v>
          </cell>
          <cell r="L1197" t="str">
            <v>61103099</v>
          </cell>
          <cell r="M1197" t="b">
            <v>0</v>
          </cell>
        </row>
        <row r="1198">
          <cell r="A1198" t="str">
            <v>9507-882X</v>
          </cell>
          <cell r="B1198" t="str">
            <v>Produkt</v>
          </cell>
          <cell r="C1198" t="str">
            <v>HEAD Dres kr. rukáv LADY Classic 2020 | růžový</v>
          </cell>
          <cell r="D1198" t="str">
            <v>J1601</v>
          </cell>
          <cell r="E1198">
            <v>251.95500000000001</v>
          </cell>
          <cell r="F1198" t="str">
            <v/>
          </cell>
          <cell r="G1198" t="str">
            <v>HEAD</v>
          </cell>
          <cell r="H1198" t="str">
            <v>L</v>
          </cell>
          <cell r="I1198" t="str">
            <v/>
          </cell>
          <cell r="J1198" t="str">
            <v/>
          </cell>
          <cell r="K1198">
            <v>11</v>
          </cell>
          <cell r="L1198" t="str">
            <v>61103099</v>
          </cell>
          <cell r="M1198" t="b">
            <v>0</v>
          </cell>
        </row>
        <row r="1199">
          <cell r="A1199" t="str">
            <v>9507-883X</v>
          </cell>
          <cell r="B1199" t="str">
            <v>Produkt</v>
          </cell>
          <cell r="C1199" t="str">
            <v>HEAD Dres kr. rukáv LADY Classic 2020 | lososový</v>
          </cell>
          <cell r="D1199" t="str">
            <v>J1601</v>
          </cell>
          <cell r="E1199">
            <v>244.73500000000001</v>
          </cell>
          <cell r="F1199" t="str">
            <v/>
          </cell>
          <cell r="G1199" t="str">
            <v>HEAD</v>
          </cell>
          <cell r="H1199" t="str">
            <v>L</v>
          </cell>
          <cell r="I1199" t="str">
            <v/>
          </cell>
          <cell r="J1199" t="str">
            <v/>
          </cell>
          <cell r="K1199">
            <v>11</v>
          </cell>
          <cell r="L1199" t="str">
            <v>61103099</v>
          </cell>
          <cell r="M1199" t="b">
            <v>0</v>
          </cell>
        </row>
        <row r="1200">
          <cell r="A1200" t="str">
            <v>9507-891X</v>
          </cell>
          <cell r="B1200" t="str">
            <v>Produkt</v>
          </cell>
          <cell r="C1200" t="str">
            <v>HEAD A-5 LADY Classic 2020 | tyrkysové</v>
          </cell>
          <cell r="D1200" t="str">
            <v>J1602</v>
          </cell>
          <cell r="E1200">
            <v>215.69333</v>
          </cell>
          <cell r="F1200" t="str">
            <v/>
          </cell>
          <cell r="G1200" t="str">
            <v>HEAD</v>
          </cell>
          <cell r="H1200" t="str">
            <v>L</v>
          </cell>
          <cell r="I1200" t="str">
            <v/>
          </cell>
          <cell r="J1200" t="str">
            <v>STANDARD GREY</v>
          </cell>
          <cell r="K1200">
            <v>11</v>
          </cell>
          <cell r="L1200" t="str">
            <v>61046300</v>
          </cell>
          <cell r="M1200" t="b">
            <v>0</v>
          </cell>
        </row>
        <row r="1201">
          <cell r="A1201" t="str">
            <v>9507-892X</v>
          </cell>
          <cell r="B1201" t="str">
            <v>Produkt</v>
          </cell>
          <cell r="C1201" t="str">
            <v>HEAD A-5 LADY Classic 2020 | růžové</v>
          </cell>
          <cell r="D1201" t="str">
            <v>J1602</v>
          </cell>
          <cell r="E1201">
            <v>224.3125</v>
          </cell>
          <cell r="F1201" t="str">
            <v/>
          </cell>
          <cell r="G1201" t="str">
            <v>HEAD</v>
          </cell>
          <cell r="H1201" t="str">
            <v>L</v>
          </cell>
          <cell r="I1201" t="str">
            <v/>
          </cell>
          <cell r="J1201" t="str">
            <v>STANDARD GREY</v>
          </cell>
          <cell r="K1201">
            <v>11</v>
          </cell>
          <cell r="L1201" t="str">
            <v>61046300</v>
          </cell>
          <cell r="M1201" t="b">
            <v>0</v>
          </cell>
        </row>
        <row r="1202">
          <cell r="A1202" t="str">
            <v>9507-893X</v>
          </cell>
          <cell r="B1202" t="str">
            <v>Produkt</v>
          </cell>
          <cell r="C1202" t="str">
            <v>HEAD A-5 LADY Classic 2020 | lososové</v>
          </cell>
          <cell r="D1202" t="str">
            <v>J1602</v>
          </cell>
          <cell r="E1202">
            <v>243.38499999999999</v>
          </cell>
          <cell r="F1202" t="str">
            <v/>
          </cell>
          <cell r="G1202" t="str">
            <v>HEAD</v>
          </cell>
          <cell r="H1202" t="str">
            <v>L</v>
          </cell>
          <cell r="I1202" t="str">
            <v/>
          </cell>
          <cell r="J1202" t="str">
            <v>STANDARD GREY</v>
          </cell>
          <cell r="K1202">
            <v>11</v>
          </cell>
          <cell r="L1202" t="str">
            <v>61046300</v>
          </cell>
          <cell r="M1202" t="b">
            <v>0</v>
          </cell>
        </row>
        <row r="1203">
          <cell r="A1203" t="str">
            <v>95301-UF01</v>
          </cell>
          <cell r="B1203" t="str">
            <v>Produkt</v>
          </cell>
          <cell r="C1203" t="str">
            <v>WSD Tuba/rouška s potiskem</v>
          </cell>
          <cell r="D1203" t="str">
            <v>K2075</v>
          </cell>
          <cell r="E1203">
            <v>84.924000000000007</v>
          </cell>
          <cell r="F1203" t="str">
            <v/>
          </cell>
          <cell r="G1203" t="str">
            <v>WSD</v>
          </cell>
          <cell r="H1203" t="str">
            <v>U</v>
          </cell>
          <cell r="I1203" t="str">
            <v/>
          </cell>
          <cell r="J1203" t="str">
            <v/>
          </cell>
          <cell r="K1203">
            <v>11</v>
          </cell>
          <cell r="L1203" t="str">
            <v>61178080</v>
          </cell>
          <cell r="M1203" t="b">
            <v>0</v>
          </cell>
        </row>
        <row r="1204">
          <cell r="A1204" t="str">
            <v>9601-013X</v>
          </cell>
          <cell r="B1204" t="str">
            <v>Produkt</v>
          </cell>
          <cell r="C1204" t="str">
            <v>ORI Dres kr. rukáv | LEADER - POLKA DOT</v>
          </cell>
          <cell r="D1204" t="str">
            <v>K0001</v>
          </cell>
          <cell r="E1204">
            <v>338.55</v>
          </cell>
          <cell r="F1204" t="str">
            <v/>
          </cell>
          <cell r="G1204" t="str">
            <v>ORI - LEADER</v>
          </cell>
          <cell r="H1204" t="str">
            <v>M</v>
          </cell>
          <cell r="I1204" t="str">
            <v/>
          </cell>
          <cell r="J1204" t="str">
            <v/>
          </cell>
          <cell r="K1204">
            <v>11</v>
          </cell>
          <cell r="L1204" t="str">
            <v>61103091</v>
          </cell>
          <cell r="M1204" t="b">
            <v>0</v>
          </cell>
        </row>
        <row r="1205">
          <cell r="A1205" t="str">
            <v>9601-019X</v>
          </cell>
          <cell r="B1205" t="str">
            <v>Produkt</v>
          </cell>
          <cell r="C1205" t="str">
            <v>ORI Vesta ACTIVE S 69 | NORWAY</v>
          </cell>
          <cell r="D1205" t="str">
            <v>K0490</v>
          </cell>
          <cell r="E1205">
            <v>692.57</v>
          </cell>
          <cell r="F1205" t="str">
            <v/>
          </cell>
          <cell r="G1205" t="str">
            <v>ORI - NORWAY</v>
          </cell>
          <cell r="H1205" t="str">
            <v>M</v>
          </cell>
          <cell r="I1205" t="str">
            <v/>
          </cell>
          <cell r="J1205" t="str">
            <v/>
          </cell>
          <cell r="K1205">
            <v>11</v>
          </cell>
          <cell r="L1205" t="str">
            <v>62019300</v>
          </cell>
          <cell r="M1205" t="b">
            <v>0</v>
          </cell>
        </row>
        <row r="1206">
          <cell r="A1206" t="str">
            <v>9602-101X</v>
          </cell>
          <cell r="B1206" t="str">
            <v>Produkt</v>
          </cell>
          <cell r="C1206" t="str">
            <v>SWIX Nordic X Top Triac X7 Men's | Blue</v>
          </cell>
          <cell r="D1206" t="str">
            <v>W1798</v>
          </cell>
          <cell r="E1206">
            <v>402.46499999999997</v>
          </cell>
          <cell r="F1206" t="str">
            <v>AA-020</v>
          </cell>
          <cell r="G1206" t="str">
            <v>Triac</v>
          </cell>
          <cell r="H1206" t="str">
            <v>M</v>
          </cell>
          <cell r="I1206" t="str">
            <v/>
          </cell>
          <cell r="J1206" t="str">
            <v/>
          </cell>
          <cell r="K1206">
            <v>11</v>
          </cell>
          <cell r="L1206" t="str">
            <v>61013090</v>
          </cell>
          <cell r="M1206" t="b">
            <v>0</v>
          </cell>
        </row>
        <row r="1207">
          <cell r="A1207" t="str">
            <v>9602-102X</v>
          </cell>
          <cell r="B1207" t="str">
            <v>Produkt</v>
          </cell>
          <cell r="C1207" t="str">
            <v>SWIX Nordic X Top Triac X7 Men's | NORGE</v>
          </cell>
          <cell r="D1207" t="str">
            <v>W1623</v>
          </cell>
          <cell r="E1207">
            <v>588.08000000000004</v>
          </cell>
          <cell r="F1207" t="str">
            <v>AA-020</v>
          </cell>
          <cell r="G1207" t="str">
            <v>Triac</v>
          </cell>
          <cell r="H1207" t="str">
            <v>M</v>
          </cell>
          <cell r="I1207" t="str">
            <v/>
          </cell>
          <cell r="J1207" t="str">
            <v/>
          </cell>
          <cell r="K1207">
            <v>11</v>
          </cell>
          <cell r="L1207" t="str">
            <v>61013090</v>
          </cell>
          <cell r="M1207" t="b">
            <v>0</v>
          </cell>
        </row>
        <row r="1208">
          <cell r="A1208" t="str">
            <v>9602-105X</v>
          </cell>
          <cell r="B1208" t="str">
            <v>Produkt</v>
          </cell>
          <cell r="C1208" t="str">
            <v>SWIX Nordic X Top Triac X9 Men's | Red 19</v>
          </cell>
          <cell r="D1208" t="str">
            <v>W1798</v>
          </cell>
          <cell r="E1208">
            <v>485.69</v>
          </cell>
          <cell r="F1208" t="str">
            <v>AA-020</v>
          </cell>
          <cell r="G1208" t="str">
            <v>Triac</v>
          </cell>
          <cell r="H1208" t="str">
            <v>M</v>
          </cell>
          <cell r="I1208" t="str">
            <v/>
          </cell>
          <cell r="J1208" t="str">
            <v/>
          </cell>
          <cell r="K1208">
            <v>11</v>
          </cell>
          <cell r="L1208" t="str">
            <v>61013090</v>
          </cell>
          <cell r="M1208" t="b">
            <v>0</v>
          </cell>
        </row>
        <row r="1209">
          <cell r="A1209" t="str">
            <v>9602-111X</v>
          </cell>
          <cell r="B1209" t="str">
            <v>Produkt</v>
          </cell>
          <cell r="C1209" t="str">
            <v>SWIX Nordic X Kalhoty Triac X7 Men's | Blue</v>
          </cell>
          <cell r="D1209" t="str">
            <v>W1797</v>
          </cell>
          <cell r="E1209">
            <v>309.89999999999998</v>
          </cell>
          <cell r="F1209" t="str">
            <v>CC-030</v>
          </cell>
          <cell r="G1209" t="str">
            <v>Triac</v>
          </cell>
          <cell r="H1209" t="str">
            <v>M</v>
          </cell>
          <cell r="I1209" t="str">
            <v/>
          </cell>
          <cell r="J1209" t="str">
            <v/>
          </cell>
          <cell r="K1209">
            <v>11</v>
          </cell>
          <cell r="L1209" t="str">
            <v>61034300</v>
          </cell>
          <cell r="M1209" t="b">
            <v>0</v>
          </cell>
        </row>
        <row r="1210">
          <cell r="A1210" t="str">
            <v>9602-115X</v>
          </cell>
          <cell r="B1210" t="str">
            <v>Produkt</v>
          </cell>
          <cell r="C1210" t="str">
            <v>SWIX Nordic X Kalhoty Triac X9 Men's | Red 19</v>
          </cell>
          <cell r="D1210" t="str">
            <v>W1797</v>
          </cell>
          <cell r="E1210">
            <v>301.39</v>
          </cell>
          <cell r="F1210" t="str">
            <v>CC-030</v>
          </cell>
          <cell r="G1210" t="str">
            <v>Triac</v>
          </cell>
          <cell r="H1210" t="str">
            <v>M</v>
          </cell>
          <cell r="I1210" t="str">
            <v/>
          </cell>
          <cell r="J1210" t="str">
            <v/>
          </cell>
          <cell r="K1210">
            <v>11</v>
          </cell>
          <cell r="L1210" t="str">
            <v>61034300</v>
          </cell>
          <cell r="M1210" t="b">
            <v>0</v>
          </cell>
        </row>
        <row r="1211">
          <cell r="A1211" t="str">
            <v>9602-121X</v>
          </cell>
          <cell r="B1211" t="str">
            <v>Produkt</v>
          </cell>
          <cell r="C1211" t="str">
            <v>SWIX Nordic X Top Triac X7 Women's | Blue</v>
          </cell>
          <cell r="D1211" t="str">
            <v>W1799</v>
          </cell>
          <cell r="E1211">
            <v>418.995</v>
          </cell>
          <cell r="F1211" t="str">
            <v>AA-020</v>
          </cell>
          <cell r="G1211" t="str">
            <v>Triac</v>
          </cell>
          <cell r="H1211" t="str">
            <v>L</v>
          </cell>
          <cell r="I1211" t="str">
            <v/>
          </cell>
          <cell r="J1211" t="str">
            <v/>
          </cell>
          <cell r="K1211">
            <v>11</v>
          </cell>
          <cell r="L1211" t="str">
            <v>61023090</v>
          </cell>
          <cell r="M1211" t="b">
            <v>0</v>
          </cell>
        </row>
        <row r="1212">
          <cell r="A1212" t="str">
            <v>9602-125X</v>
          </cell>
          <cell r="B1212" t="str">
            <v>Produkt</v>
          </cell>
          <cell r="C1212" t="str">
            <v>SWIX Nordic X Top Triac X9 Women's | Red 19</v>
          </cell>
          <cell r="D1212" t="str">
            <v>W1799</v>
          </cell>
          <cell r="E1212">
            <v>439.29</v>
          </cell>
          <cell r="F1212" t="str">
            <v>AA-020</v>
          </cell>
          <cell r="G1212" t="str">
            <v>Triac</v>
          </cell>
          <cell r="H1212" t="str">
            <v>L</v>
          </cell>
          <cell r="I1212" t="str">
            <v/>
          </cell>
          <cell r="J1212" t="str">
            <v/>
          </cell>
          <cell r="K1212">
            <v>11</v>
          </cell>
          <cell r="L1212" t="str">
            <v>61023090</v>
          </cell>
          <cell r="M1212" t="b">
            <v>0</v>
          </cell>
        </row>
        <row r="1213">
          <cell r="A1213" t="str">
            <v>9602-131X</v>
          </cell>
          <cell r="B1213" t="str">
            <v>Produkt</v>
          </cell>
          <cell r="C1213" t="str">
            <v>SWIX Nordic X Kalhoty Triac X7 Women's | Blue</v>
          </cell>
          <cell r="D1213" t="str">
            <v>W1796</v>
          </cell>
          <cell r="E1213">
            <v>265.27999999999997</v>
          </cell>
          <cell r="F1213" t="str">
            <v>CC-030</v>
          </cell>
          <cell r="G1213" t="str">
            <v>Triac</v>
          </cell>
          <cell r="H1213" t="str">
            <v>L</v>
          </cell>
          <cell r="I1213" t="str">
            <v/>
          </cell>
          <cell r="J1213" t="str">
            <v/>
          </cell>
          <cell r="K1213">
            <v>11</v>
          </cell>
          <cell r="L1213" t="str">
            <v>61046300</v>
          </cell>
          <cell r="M1213" t="b">
            <v>0</v>
          </cell>
        </row>
        <row r="1214">
          <cell r="A1214" t="str">
            <v>9602-135X</v>
          </cell>
          <cell r="B1214" t="str">
            <v>Produkt</v>
          </cell>
          <cell r="C1214" t="str">
            <v>SWIX Nordic X Kalhoty Triac X9 Women's | Red 19</v>
          </cell>
          <cell r="D1214" t="str">
            <v>W1796</v>
          </cell>
          <cell r="E1214">
            <v>338.76499999999999</v>
          </cell>
          <cell r="F1214" t="str">
            <v>CC-030</v>
          </cell>
          <cell r="G1214" t="str">
            <v>Triac</v>
          </cell>
          <cell r="H1214" t="str">
            <v>L</v>
          </cell>
          <cell r="I1214" t="str">
            <v/>
          </cell>
          <cell r="J1214" t="str">
            <v/>
          </cell>
          <cell r="K1214">
            <v>11</v>
          </cell>
          <cell r="L1214" t="str">
            <v>61046300</v>
          </cell>
          <cell r="M1214" t="b">
            <v>0</v>
          </cell>
        </row>
        <row r="1215">
          <cell r="A1215" t="str">
            <v>9602-161X</v>
          </cell>
          <cell r="B1215" t="str">
            <v>Produkt</v>
          </cell>
          <cell r="C1215" t="str">
            <v>SWIX Nordic X Kombi Triac X7 Men's | Blue</v>
          </cell>
          <cell r="D1215" t="str">
            <v>W1795</v>
          </cell>
          <cell r="E1215">
            <v>704.66</v>
          </cell>
          <cell r="F1215" t="str">
            <v>BB-010</v>
          </cell>
          <cell r="G1215" t="str">
            <v>Triac</v>
          </cell>
          <cell r="H1215" t="str">
            <v>M</v>
          </cell>
          <cell r="I1215" t="str">
            <v/>
          </cell>
          <cell r="J1215" t="str">
            <v/>
          </cell>
          <cell r="K1215">
            <v>11</v>
          </cell>
          <cell r="L1215" t="str">
            <v>61122000</v>
          </cell>
          <cell r="M1215" t="b">
            <v>0</v>
          </cell>
        </row>
        <row r="1216">
          <cell r="A1216" t="str">
            <v>9602-165X</v>
          </cell>
          <cell r="B1216" t="str">
            <v>Produkt</v>
          </cell>
          <cell r="C1216" t="str">
            <v>SWIX Nordic X Kombi Triac X9 Men's | Red 19</v>
          </cell>
          <cell r="D1216" t="str">
            <v>W1795</v>
          </cell>
          <cell r="E1216">
            <v>572.27</v>
          </cell>
          <cell r="F1216" t="str">
            <v>BB-010</v>
          </cell>
          <cell r="G1216" t="str">
            <v>Triac</v>
          </cell>
          <cell r="H1216" t="str">
            <v>M</v>
          </cell>
          <cell r="I1216" t="str">
            <v/>
          </cell>
          <cell r="J1216" t="str">
            <v/>
          </cell>
          <cell r="K1216">
            <v>11</v>
          </cell>
          <cell r="L1216" t="str">
            <v>61122000</v>
          </cell>
          <cell r="M1216" t="b">
            <v>0</v>
          </cell>
        </row>
        <row r="1217">
          <cell r="A1217" t="str">
            <v>9602-171X</v>
          </cell>
          <cell r="B1217" t="str">
            <v>Produkt</v>
          </cell>
          <cell r="C1217" t="str">
            <v>SWIX Nordic X Kombi Triac X7 Women's | Blue</v>
          </cell>
          <cell r="D1217" t="str">
            <v>W1794</v>
          </cell>
          <cell r="E1217">
            <v>769.85400000000004</v>
          </cell>
          <cell r="F1217" t="str">
            <v>BB-010</v>
          </cell>
          <cell r="G1217" t="str">
            <v>Triac</v>
          </cell>
          <cell r="H1217" t="str">
            <v>L</v>
          </cell>
          <cell r="I1217" t="str">
            <v/>
          </cell>
          <cell r="J1217" t="str">
            <v/>
          </cell>
          <cell r="K1217">
            <v>11</v>
          </cell>
          <cell r="L1217" t="str">
            <v>61122000</v>
          </cell>
          <cell r="M1217" t="b">
            <v>0</v>
          </cell>
        </row>
        <row r="1218">
          <cell r="A1218" t="str">
            <v>9602-175X</v>
          </cell>
          <cell r="B1218" t="str">
            <v>Produkt</v>
          </cell>
          <cell r="C1218" t="str">
            <v>SWIX Nordic X Kombi Triac X9 Women's | Red 19</v>
          </cell>
          <cell r="D1218" t="str">
            <v>W1794</v>
          </cell>
          <cell r="E1218">
            <v>536.49</v>
          </cell>
          <cell r="F1218" t="str">
            <v>BB-010</v>
          </cell>
          <cell r="G1218" t="str">
            <v>Triac</v>
          </cell>
          <cell r="H1218" t="str">
            <v>L</v>
          </cell>
          <cell r="I1218" t="str">
            <v/>
          </cell>
          <cell r="J1218" t="str">
            <v/>
          </cell>
          <cell r="K1218">
            <v>11</v>
          </cell>
          <cell r="L1218" t="str">
            <v>61122000</v>
          </cell>
          <cell r="M1218" t="b">
            <v>0</v>
          </cell>
        </row>
        <row r="1219">
          <cell r="A1219" t="str">
            <v>9701-031X</v>
          </cell>
          <cell r="B1219" t="str">
            <v>Produkt</v>
          </cell>
          <cell r="C1219" t="str">
            <v>ROAD Dres DL. rukáv PICOLLO Th| KALAS Racing Team</v>
          </cell>
          <cell r="D1219" t="str">
            <v>K0880</v>
          </cell>
          <cell r="E1219">
            <v>481.55</v>
          </cell>
          <cell r="F1219" t="str">
            <v>AA-060</v>
          </cell>
          <cell r="G1219" t="str">
            <v>KALAS RACING TEAM</v>
          </cell>
          <cell r="H1219" t="str">
            <v>M</v>
          </cell>
          <cell r="I1219" t="str">
            <v>MS-12</v>
          </cell>
          <cell r="J1219" t="str">
            <v/>
          </cell>
          <cell r="K1219">
            <v>11</v>
          </cell>
          <cell r="L1219" t="str">
            <v>61103091</v>
          </cell>
          <cell r="M1219" t="b">
            <v>0</v>
          </cell>
        </row>
        <row r="1220">
          <cell r="A1220" t="str">
            <v>9701-041X</v>
          </cell>
          <cell r="B1220" t="str">
            <v>Produkt</v>
          </cell>
          <cell r="C1220" t="str">
            <v>LADY Dres DL. rukáv PICOLLO Th| KALAS Racing Team</v>
          </cell>
          <cell r="D1220" t="str">
            <v>K0900</v>
          </cell>
          <cell r="E1220">
            <v>470.47</v>
          </cell>
          <cell r="F1220" t="str">
            <v>AA-060</v>
          </cell>
          <cell r="G1220" t="str">
            <v>KALAS RACING TEAM</v>
          </cell>
          <cell r="H1220" t="str">
            <v>L</v>
          </cell>
          <cell r="I1220" t="str">
            <v>LS-12</v>
          </cell>
          <cell r="J1220" t="str">
            <v/>
          </cell>
          <cell r="K1220">
            <v>11</v>
          </cell>
          <cell r="L1220" t="str">
            <v>61103099</v>
          </cell>
          <cell r="M1220" t="b">
            <v>0</v>
          </cell>
        </row>
        <row r="1221">
          <cell r="A1221" t="str">
            <v>9701-141X</v>
          </cell>
          <cell r="B1221" t="str">
            <v>Produkt</v>
          </cell>
          <cell r="C1221" t="str">
            <v>SPE Návleky na RUCE ACTIVE 01| DUKLA TRENČÍN</v>
          </cell>
          <cell r="D1221" t="str">
            <v>K0104</v>
          </cell>
          <cell r="E1221">
            <v>162.51</v>
          </cell>
          <cell r="F1221" t="str">
            <v>EE-010</v>
          </cell>
          <cell r="G1221" t="str">
            <v>LIMITED EDITION</v>
          </cell>
          <cell r="H1221" t="str">
            <v>U</v>
          </cell>
          <cell r="I1221" t="str">
            <v>AS-05</v>
          </cell>
          <cell r="J1221" t="str">
            <v/>
          </cell>
          <cell r="K1221">
            <v>11</v>
          </cell>
          <cell r="L1221" t="str">
            <v>61178010</v>
          </cell>
          <cell r="M1221" t="b">
            <v>0</v>
          </cell>
        </row>
        <row r="1222">
          <cell r="A1222" t="str">
            <v>9701-221X</v>
          </cell>
          <cell r="B1222" t="str">
            <v>Produkt</v>
          </cell>
          <cell r="C1222" t="str">
            <v>SPE Dres kr. rukáv ELITE | CANCER RESEARCH | MEN</v>
          </cell>
          <cell r="D1222" t="str">
            <v>K1218</v>
          </cell>
          <cell r="E1222">
            <v>359</v>
          </cell>
          <cell r="F1222" t="str">
            <v>AA-040</v>
          </cell>
          <cell r="G1222" t="str">
            <v>CANCER RESEARCH</v>
          </cell>
          <cell r="H1222" t="str">
            <v>M</v>
          </cell>
          <cell r="I1222" t="str">
            <v>MS-12</v>
          </cell>
          <cell r="J1222" t="str">
            <v/>
          </cell>
          <cell r="K1222">
            <v>11</v>
          </cell>
          <cell r="L1222" t="str">
            <v>61103091</v>
          </cell>
          <cell r="M1222" t="b">
            <v>0</v>
          </cell>
        </row>
        <row r="1223">
          <cell r="A1223" t="str">
            <v>9701-231X</v>
          </cell>
          <cell r="B1223" t="str">
            <v>Produkt</v>
          </cell>
          <cell r="C1223" t="str">
            <v>SPE Vesta ELITE |  CANCER RESEARCH | WOMEN</v>
          </cell>
          <cell r="D1223" t="str">
            <v>K1060</v>
          </cell>
          <cell r="E1223">
            <v>339.63850000000002</v>
          </cell>
          <cell r="F1223" t="str">
            <v>AA-080</v>
          </cell>
          <cell r="G1223" t="str">
            <v>CANCER RESEARCH</v>
          </cell>
          <cell r="H1223" t="str">
            <v>L</v>
          </cell>
          <cell r="I1223" t="str">
            <v>LS-12</v>
          </cell>
          <cell r="J1223" t="str">
            <v/>
          </cell>
          <cell r="K1223">
            <v>11</v>
          </cell>
          <cell r="L1223" t="str">
            <v>61023090</v>
          </cell>
          <cell r="M1223" t="b">
            <v>0</v>
          </cell>
        </row>
        <row r="1224">
          <cell r="A1224" t="str">
            <v>9701-241X</v>
          </cell>
          <cell r="B1224" t="str">
            <v>Produkt</v>
          </cell>
          <cell r="C1224" t="str">
            <v>SPE Vesta ELITE |  CANCER RESEARCH | MEN</v>
          </cell>
          <cell r="D1224" t="str">
            <v>K0898</v>
          </cell>
          <cell r="E1224">
            <v>345.64269000000002</v>
          </cell>
          <cell r="F1224" t="str">
            <v>AA-080</v>
          </cell>
          <cell r="G1224" t="str">
            <v>CANCER RESEARCH</v>
          </cell>
          <cell r="H1224" t="str">
            <v>M</v>
          </cell>
          <cell r="I1224" t="str">
            <v>MS-12</v>
          </cell>
          <cell r="J1224" t="str">
            <v/>
          </cell>
          <cell r="K1224">
            <v>11</v>
          </cell>
          <cell r="L1224" t="str">
            <v>61013090</v>
          </cell>
          <cell r="M1224" t="b">
            <v>0</v>
          </cell>
        </row>
        <row r="1225">
          <cell r="A1225" t="str">
            <v>9701-251X</v>
          </cell>
          <cell r="B1225" t="str">
            <v>Produkt</v>
          </cell>
          <cell r="C1225" t="str">
            <v>SPE Dres DL. rukáv ELITE | CANCER RESEARCH | WOMEN</v>
          </cell>
          <cell r="D1225" t="str">
            <v>K1254</v>
          </cell>
          <cell r="E1225">
            <v>365.27</v>
          </cell>
          <cell r="F1225" t="str">
            <v>AA-060</v>
          </cell>
          <cell r="G1225" t="str">
            <v>CANCER RESEARCH</v>
          </cell>
          <cell r="H1225" t="str">
            <v>L</v>
          </cell>
          <cell r="I1225" t="str">
            <v>LS-12</v>
          </cell>
          <cell r="J1225" t="str">
            <v/>
          </cell>
          <cell r="K1225">
            <v>11</v>
          </cell>
          <cell r="L1225" t="str">
            <v>61103099</v>
          </cell>
          <cell r="M1225" t="b">
            <v>0</v>
          </cell>
        </row>
        <row r="1226">
          <cell r="A1226" t="str">
            <v>9701-261X</v>
          </cell>
          <cell r="B1226" t="str">
            <v>Produkt</v>
          </cell>
          <cell r="C1226" t="str">
            <v>SPE Dres DL. rukáv ELITE | CANCER RESEARCH | MEN</v>
          </cell>
          <cell r="D1226" t="str">
            <v>K1253</v>
          </cell>
          <cell r="E1226">
            <v>374.96249999999998</v>
          </cell>
          <cell r="F1226" t="str">
            <v>AA-060</v>
          </cell>
          <cell r="G1226" t="str">
            <v>CANCER RESEARCH</v>
          </cell>
          <cell r="H1226" t="str">
            <v>M</v>
          </cell>
          <cell r="I1226" t="str">
            <v>MS-12</v>
          </cell>
          <cell r="J1226" t="str">
            <v/>
          </cell>
          <cell r="K1226">
            <v>11</v>
          </cell>
          <cell r="L1226" t="str">
            <v>61103091</v>
          </cell>
          <cell r="M1226" t="b">
            <v>0</v>
          </cell>
        </row>
        <row r="1227">
          <cell r="A1227" t="str">
            <v>9701-271X</v>
          </cell>
          <cell r="B1227" t="str">
            <v>Produkt</v>
          </cell>
          <cell r="C1227" t="str">
            <v>SPE T-Sport ELITE |  CANCER RESEARCH | WOMEN</v>
          </cell>
          <cell r="D1227" t="str">
            <v>K1532</v>
          </cell>
          <cell r="E1227">
            <v>395.45</v>
          </cell>
          <cell r="F1227" t="str">
            <v>CC-010</v>
          </cell>
          <cell r="G1227" t="str">
            <v>CANCER RESEARCH</v>
          </cell>
          <cell r="H1227" t="str">
            <v>L</v>
          </cell>
          <cell r="I1227" t="str">
            <v>LS-62</v>
          </cell>
          <cell r="J1227" t="str">
            <v>ZOOM X WOMEN</v>
          </cell>
          <cell r="K1227">
            <v>11</v>
          </cell>
          <cell r="L1227" t="str">
            <v>61046300</v>
          </cell>
          <cell r="M1227" t="b">
            <v>0</v>
          </cell>
        </row>
        <row r="1228">
          <cell r="A1228" t="str">
            <v>9701-281X</v>
          </cell>
          <cell r="B1228" t="str">
            <v>Produkt</v>
          </cell>
          <cell r="C1228" t="str">
            <v>SPE T-Sport ELITE |  CANCER RESEARCH | MEN</v>
          </cell>
          <cell r="D1228" t="str">
            <v>K1518</v>
          </cell>
          <cell r="E1228">
            <v>412.892</v>
          </cell>
          <cell r="F1228" t="str">
            <v>CC-010</v>
          </cell>
          <cell r="G1228" t="str">
            <v>CANCER RESEARCH</v>
          </cell>
          <cell r="H1228" t="str">
            <v>M</v>
          </cell>
          <cell r="I1228" t="str">
            <v>MS-62</v>
          </cell>
          <cell r="J1228" t="str">
            <v>ZOOM X</v>
          </cell>
          <cell r="K1228">
            <v>11</v>
          </cell>
          <cell r="L1228" t="str">
            <v>61034300</v>
          </cell>
          <cell r="M1228" t="b">
            <v>0</v>
          </cell>
        </row>
        <row r="1229">
          <cell r="A1229" t="str">
            <v>9701-291X</v>
          </cell>
          <cell r="B1229" t="str">
            <v>Produkt</v>
          </cell>
          <cell r="C1229" t="str">
            <v>SPE Čepice letní ACTIVE | CANCER RESEARCH</v>
          </cell>
          <cell r="D1229" t="str">
            <v>K1258</v>
          </cell>
          <cell r="E1229">
            <v>79.64667</v>
          </cell>
          <cell r="F1229" t="str">
            <v>EE-020</v>
          </cell>
          <cell r="G1229" t="str">
            <v>CANCER RESEARCH</v>
          </cell>
          <cell r="H1229" t="str">
            <v>U</v>
          </cell>
          <cell r="I1229" t="str">
            <v>AS-17</v>
          </cell>
          <cell r="J1229" t="str">
            <v/>
          </cell>
          <cell r="K1229">
            <v>11</v>
          </cell>
          <cell r="L1229" t="str">
            <v>65050090</v>
          </cell>
          <cell r="M1229" t="b">
            <v>0</v>
          </cell>
        </row>
        <row r="1230">
          <cell r="A1230" t="str">
            <v>9701-651X</v>
          </cell>
          <cell r="B1230" t="str">
            <v>Produkt</v>
          </cell>
          <cell r="C1230" t="str">
            <v>CIVELO Cyklistický dres DL. rukáv</v>
          </cell>
          <cell r="D1230" t="str">
            <v/>
          </cell>
          <cell r="E1230">
            <v>380.6</v>
          </cell>
          <cell r="F1230" t="str">
            <v/>
          </cell>
          <cell r="G1230" t="str">
            <v>CIVELO - S</v>
          </cell>
          <cell r="H1230" t="str">
            <v>U</v>
          </cell>
          <cell r="I1230" t="str">
            <v/>
          </cell>
          <cell r="J1230" t="str">
            <v/>
          </cell>
          <cell r="K1230">
            <v>11</v>
          </cell>
          <cell r="L1230" t="str">
            <v>61103091</v>
          </cell>
          <cell r="M1230" t="b">
            <v>0</v>
          </cell>
        </row>
        <row r="1231">
          <cell r="A1231" t="str">
            <v>9701-661X</v>
          </cell>
          <cell r="B1231" t="str">
            <v>Produkt</v>
          </cell>
          <cell r="C1231" t="str">
            <v>CIVELO Cyklo Golfky se šlemi</v>
          </cell>
          <cell r="D1231" t="str">
            <v/>
          </cell>
          <cell r="E1231">
            <v>323.38</v>
          </cell>
          <cell r="F1231" t="str">
            <v/>
          </cell>
          <cell r="G1231" t="str">
            <v>CIVELO - S</v>
          </cell>
          <cell r="H1231" t="str">
            <v>U</v>
          </cell>
          <cell r="I1231" t="str">
            <v/>
          </cell>
          <cell r="J1231" t="str">
            <v/>
          </cell>
          <cell r="K1231">
            <v>11</v>
          </cell>
          <cell r="L1231" t="str">
            <v>61034300</v>
          </cell>
          <cell r="M1231" t="b">
            <v>0</v>
          </cell>
        </row>
        <row r="1232">
          <cell r="A1232" t="str">
            <v>9701-671X</v>
          </cell>
          <cell r="B1232" t="str">
            <v>Produkt</v>
          </cell>
          <cell r="C1232" t="str">
            <v>CIVELO Cyklo kraťasy se šlemi</v>
          </cell>
          <cell r="D1232" t="str">
            <v/>
          </cell>
          <cell r="E1232">
            <v>292.31</v>
          </cell>
          <cell r="F1232" t="str">
            <v/>
          </cell>
          <cell r="G1232" t="str">
            <v>CIVELO - S</v>
          </cell>
          <cell r="H1232" t="str">
            <v>U</v>
          </cell>
          <cell r="I1232" t="str">
            <v/>
          </cell>
          <cell r="J1232" t="str">
            <v/>
          </cell>
          <cell r="K1232">
            <v>11</v>
          </cell>
          <cell r="L1232" t="str">
            <v>61034300</v>
          </cell>
          <cell r="M1232" t="b">
            <v>0</v>
          </cell>
        </row>
        <row r="1233">
          <cell r="A1233" t="str">
            <v>9701-811X</v>
          </cell>
          <cell r="B1233" t="str">
            <v>Produkt</v>
          </cell>
          <cell r="C1233" t="str">
            <v>SPE Dres kr. rukáv ACTIVE | BC REPLICA | JUNIOR</v>
          </cell>
          <cell r="D1233" t="str">
            <v>K0593</v>
          </cell>
          <cell r="E1233">
            <v>190.25</v>
          </cell>
          <cell r="F1233" t="str">
            <v>AA-040</v>
          </cell>
          <cell r="G1233" t="str">
            <v>GBCT</v>
          </cell>
          <cell r="H1233" t="str">
            <v>J</v>
          </cell>
          <cell r="I1233" t="str">
            <v>JS-01</v>
          </cell>
          <cell r="J1233" t="str">
            <v/>
          </cell>
          <cell r="K1233">
            <v>11</v>
          </cell>
          <cell r="L1233" t="str">
            <v>61103091</v>
          </cell>
          <cell r="M1233" t="b">
            <v>0</v>
          </cell>
        </row>
        <row r="1234">
          <cell r="A1234" t="str">
            <v>9701-831X</v>
          </cell>
          <cell r="B1234" t="str">
            <v>Produkt</v>
          </cell>
          <cell r="C1234" t="str">
            <v>SPE Dres kr. rukáv ELITE | BC REPLICA | WOMEN</v>
          </cell>
          <cell r="D1234" t="str">
            <v>K1219</v>
          </cell>
          <cell r="E1234">
            <v>352.35750000000002</v>
          </cell>
          <cell r="F1234" t="str">
            <v>AA-040</v>
          </cell>
          <cell r="G1234" t="str">
            <v>GBCT</v>
          </cell>
          <cell r="H1234" t="str">
            <v>L</v>
          </cell>
          <cell r="I1234" t="str">
            <v>LS-12</v>
          </cell>
          <cell r="J1234" t="str">
            <v/>
          </cell>
          <cell r="K1234">
            <v>11</v>
          </cell>
          <cell r="L1234" t="str">
            <v>61103099</v>
          </cell>
          <cell r="M1234" t="b">
            <v>0</v>
          </cell>
        </row>
        <row r="1235">
          <cell r="A1235" t="str">
            <v>9701-881X</v>
          </cell>
          <cell r="B1235" t="str">
            <v>Produkt</v>
          </cell>
          <cell r="C1235" t="str">
            <v>SPE T-Sport ELITE | BC REPLICA | MEN</v>
          </cell>
          <cell r="D1235" t="str">
            <v>K1518</v>
          </cell>
          <cell r="E1235">
            <v>678.70376999999996</v>
          </cell>
          <cell r="F1235" t="str">
            <v>CC-010</v>
          </cell>
          <cell r="G1235" t="str">
            <v>GBCT</v>
          </cell>
          <cell r="H1235" t="str">
            <v>M</v>
          </cell>
          <cell r="I1235" t="str">
            <v>MS-62</v>
          </cell>
          <cell r="J1235" t="str">
            <v>ZOOM X</v>
          </cell>
          <cell r="K1235">
            <v>11</v>
          </cell>
          <cell r="L1235" t="str">
            <v>61034300</v>
          </cell>
          <cell r="M1235" t="b">
            <v>0</v>
          </cell>
        </row>
        <row r="1236">
          <cell r="A1236" t="str">
            <v>9701-891X</v>
          </cell>
          <cell r="B1236" t="str">
            <v>Produkt</v>
          </cell>
          <cell r="C1236" t="str">
            <v>SPE T-Sport PRO | BC INSPIRED | MEN</v>
          </cell>
          <cell r="D1236" t="str">
            <v>K1450</v>
          </cell>
          <cell r="E1236">
            <v>1043.81</v>
          </cell>
          <cell r="F1236" t="str">
            <v>CC-010</v>
          </cell>
          <cell r="G1236" t="str">
            <v>GBCT</v>
          </cell>
          <cell r="H1236" t="str">
            <v>M</v>
          </cell>
          <cell r="I1236" t="str">
            <v>MS-62</v>
          </cell>
          <cell r="J1236" t="str">
            <v>ENDURANCE CARBONIUM</v>
          </cell>
          <cell r="K1236">
            <v>10</v>
          </cell>
          <cell r="L1236" t="str">
            <v>61034300</v>
          </cell>
          <cell r="M1236" t="b">
            <v>0</v>
          </cell>
        </row>
        <row r="1237">
          <cell r="A1237" t="str">
            <v>9701-911X</v>
          </cell>
          <cell r="B1237" t="str">
            <v>Produkt</v>
          </cell>
          <cell r="C1237" t="str">
            <v>SPE Čepice letní ACTIVE | BC REPLICA</v>
          </cell>
          <cell r="D1237" t="str">
            <v>K1258</v>
          </cell>
          <cell r="E1237">
            <v>74.212000000000003</v>
          </cell>
          <cell r="F1237" t="str">
            <v>EE-020</v>
          </cell>
          <cell r="G1237" t="str">
            <v>GBCT</v>
          </cell>
          <cell r="H1237" t="str">
            <v>U</v>
          </cell>
          <cell r="I1237" t="str">
            <v>AS-17</v>
          </cell>
          <cell r="J1237" t="str">
            <v/>
          </cell>
          <cell r="K1237">
            <v>11</v>
          </cell>
          <cell r="L1237" t="str">
            <v>65050090</v>
          </cell>
          <cell r="M1237" t="b">
            <v>0</v>
          </cell>
        </row>
        <row r="1238">
          <cell r="A1238" t="str">
            <v>9701-921X</v>
          </cell>
          <cell r="B1238" t="str">
            <v>Produkt</v>
          </cell>
          <cell r="C1238" t="str">
            <v>SPE Letní rukavice PRO | BC REPLICA</v>
          </cell>
          <cell r="D1238" t="str">
            <v>K1421</v>
          </cell>
          <cell r="E1238">
            <v>143.19999999999999</v>
          </cell>
          <cell r="F1238" t="str">
            <v>EE-030</v>
          </cell>
          <cell r="G1238" t="str">
            <v>GBCT</v>
          </cell>
          <cell r="H1238" t="str">
            <v>U</v>
          </cell>
          <cell r="I1238" t="str">
            <v>AS-01</v>
          </cell>
          <cell r="J1238" t="str">
            <v/>
          </cell>
          <cell r="K1238">
            <v>11</v>
          </cell>
          <cell r="L1238" t="str">
            <v>62160000</v>
          </cell>
          <cell r="M1238" t="b">
            <v>0</v>
          </cell>
        </row>
        <row r="1239">
          <cell r="A1239" t="str">
            <v>9702-014X</v>
          </cell>
          <cell r="B1239" t="str">
            <v>Produkt</v>
          </cell>
          <cell r="C1239" t="str">
            <v>SPE Dres kr. rukáv ELITE | 6 DAY GEN | MEN</v>
          </cell>
          <cell r="D1239" t="str">
            <v>K1218</v>
          </cell>
          <cell r="E1239">
            <v>298.68</v>
          </cell>
          <cell r="F1239" t="str">
            <v>AA-040</v>
          </cell>
          <cell r="G1239" t="str">
            <v>6DAYS</v>
          </cell>
          <cell r="H1239" t="str">
            <v>M</v>
          </cell>
          <cell r="I1239" t="str">
            <v>MS-12</v>
          </cell>
          <cell r="J1239" t="str">
            <v/>
          </cell>
          <cell r="K1239">
            <v>11</v>
          </cell>
          <cell r="L1239" t="str">
            <v>61103091</v>
          </cell>
          <cell r="M1239" t="b">
            <v>0</v>
          </cell>
        </row>
        <row r="1240">
          <cell r="A1240" t="str">
            <v>9702-031X</v>
          </cell>
          <cell r="B1240" t="str">
            <v>Produkt</v>
          </cell>
          <cell r="C1240" t="str">
            <v>SPE Čepice letní ACTIVE | 6 DAY NED</v>
          </cell>
          <cell r="D1240" t="str">
            <v>K1258</v>
          </cell>
          <cell r="E1240">
            <v>229.07599999999999</v>
          </cell>
          <cell r="F1240" t="str">
            <v>EE-020</v>
          </cell>
          <cell r="G1240" t="str">
            <v>6DAYS</v>
          </cell>
          <cell r="H1240" t="str">
            <v>U</v>
          </cell>
          <cell r="I1240" t="str">
            <v>AS-17</v>
          </cell>
          <cell r="J1240" t="str">
            <v/>
          </cell>
          <cell r="K1240">
            <v>11</v>
          </cell>
          <cell r="L1240" t="str">
            <v>65050090</v>
          </cell>
          <cell r="M1240" t="b">
            <v>0</v>
          </cell>
        </row>
        <row r="1241">
          <cell r="A1241" t="str">
            <v>9702-091X</v>
          </cell>
          <cell r="B1241" t="str">
            <v>Produkt</v>
          </cell>
          <cell r="C1241" t="str">
            <v>SPE Čepice letní ACTIVE | Euskadi X8</v>
          </cell>
          <cell r="D1241" t="str">
            <v>K1258</v>
          </cell>
          <cell r="E1241">
            <v>76.37</v>
          </cell>
          <cell r="F1241" t="str">
            <v>EE-020</v>
          </cell>
          <cell r="G1241" t="str">
            <v>LIMITED EDITION</v>
          </cell>
          <cell r="H1241" t="str">
            <v>U</v>
          </cell>
          <cell r="I1241" t="str">
            <v>AS-17</v>
          </cell>
          <cell r="J1241" t="str">
            <v/>
          </cell>
          <cell r="K1241">
            <v>11</v>
          </cell>
          <cell r="L1241" t="str">
            <v>65050090</v>
          </cell>
          <cell r="M1241" t="b">
            <v>0</v>
          </cell>
        </row>
        <row r="1242">
          <cell r="A1242" t="str">
            <v>9702-221X</v>
          </cell>
          <cell r="B1242" t="str">
            <v>Produkt</v>
          </cell>
          <cell r="C1242" t="str">
            <v>SPE Dres kr. rukáv | MOUNTFIELD | WOMEN</v>
          </cell>
          <cell r="D1242" t="str">
            <v>K0975</v>
          </cell>
          <cell r="E1242">
            <v>270.67383000000001</v>
          </cell>
          <cell r="F1242" t="str">
            <v>AA-040</v>
          </cell>
          <cell r="G1242" t="str">
            <v>MOUNTFIELD</v>
          </cell>
          <cell r="H1242" t="str">
            <v>L</v>
          </cell>
          <cell r="I1242" t="str">
            <v>LS-13</v>
          </cell>
          <cell r="J1242" t="str">
            <v/>
          </cell>
          <cell r="K1242">
            <v>11</v>
          </cell>
          <cell r="L1242" t="str">
            <v>61103099</v>
          </cell>
          <cell r="M1242" t="b">
            <v>0</v>
          </cell>
        </row>
        <row r="1243">
          <cell r="A1243" t="str">
            <v>9702-228X</v>
          </cell>
          <cell r="B1243" t="str">
            <v>Produkt</v>
          </cell>
          <cell r="C1243" t="str">
            <v>SPE Dres kr. rukáv | MTF 20 PINK | WOMEN</v>
          </cell>
          <cell r="D1243" t="str">
            <v>K0975</v>
          </cell>
          <cell r="E1243">
            <v>317.27</v>
          </cell>
          <cell r="F1243" t="str">
            <v>AA-040</v>
          </cell>
          <cell r="G1243" t="str">
            <v>MOUNTFIELD</v>
          </cell>
          <cell r="H1243" t="str">
            <v>L</v>
          </cell>
          <cell r="I1243" t="str">
            <v/>
          </cell>
          <cell r="J1243" t="str">
            <v/>
          </cell>
          <cell r="K1243">
            <v>11</v>
          </cell>
          <cell r="L1243" t="str">
            <v>61103099</v>
          </cell>
          <cell r="M1243" t="b">
            <v>0</v>
          </cell>
        </row>
        <row r="1244">
          <cell r="A1244" t="str">
            <v>9702-231X</v>
          </cell>
          <cell r="B1244" t="str">
            <v>Produkt</v>
          </cell>
          <cell r="C1244" t="str">
            <v>SPE Dres kr. rukáv | MOUNTFIELD | MEN</v>
          </cell>
          <cell r="D1244" t="str">
            <v>K0905</v>
          </cell>
          <cell r="E1244">
            <v>233.46529000000001</v>
          </cell>
          <cell r="F1244" t="str">
            <v>AA-040</v>
          </cell>
          <cell r="G1244" t="str">
            <v>MOUNTFIELD</v>
          </cell>
          <cell r="H1244" t="str">
            <v>M</v>
          </cell>
          <cell r="I1244" t="str">
            <v>MS-13</v>
          </cell>
          <cell r="J1244" t="str">
            <v/>
          </cell>
          <cell r="K1244">
            <v>11</v>
          </cell>
          <cell r="L1244" t="str">
            <v>61103091</v>
          </cell>
          <cell r="M1244" t="b">
            <v>0</v>
          </cell>
        </row>
        <row r="1245">
          <cell r="A1245" t="str">
            <v>9702-239X</v>
          </cell>
          <cell r="B1245" t="str">
            <v>Produkt</v>
          </cell>
          <cell r="C1245" t="str">
            <v>SPE Dres kr. rukáv | MTF 20 GOLD | MEN</v>
          </cell>
          <cell r="D1245" t="str">
            <v>K0905</v>
          </cell>
          <cell r="E1245">
            <v>313.64999999999998</v>
          </cell>
          <cell r="F1245" t="str">
            <v>AA-040</v>
          </cell>
          <cell r="G1245" t="str">
            <v>MOUNTFIELD</v>
          </cell>
          <cell r="H1245" t="str">
            <v>M</v>
          </cell>
          <cell r="I1245" t="str">
            <v/>
          </cell>
          <cell r="J1245" t="str">
            <v/>
          </cell>
          <cell r="K1245">
            <v>11</v>
          </cell>
          <cell r="L1245" t="str">
            <v>61103091</v>
          </cell>
          <cell r="M1245" t="b">
            <v>0</v>
          </cell>
        </row>
        <row r="1246">
          <cell r="A1246" t="str">
            <v>9702-241X</v>
          </cell>
          <cell r="B1246" t="str">
            <v>Produkt</v>
          </cell>
          <cell r="C1246" t="str">
            <v>SPE A-5 | MOUNTFIELD | WOMEN</v>
          </cell>
          <cell r="D1246" t="str">
            <v>K1531</v>
          </cell>
          <cell r="E1246">
            <v>293.24919999999997</v>
          </cell>
          <cell r="F1246" t="str">
            <v>CC-010</v>
          </cell>
          <cell r="G1246" t="str">
            <v>MOUNTFIELD</v>
          </cell>
          <cell r="H1246" t="str">
            <v>L</v>
          </cell>
          <cell r="I1246" t="str">
            <v>LS-63</v>
          </cell>
          <cell r="J1246" t="str">
            <v>SPEED LADY</v>
          </cell>
          <cell r="K1246">
            <v>11</v>
          </cell>
          <cell r="L1246" t="str">
            <v>61046300</v>
          </cell>
          <cell r="M1246" t="b">
            <v>0</v>
          </cell>
        </row>
        <row r="1247">
          <cell r="A1247" t="str">
            <v>9702-248X</v>
          </cell>
          <cell r="B1247" t="str">
            <v>Produkt</v>
          </cell>
          <cell r="C1247" t="str">
            <v>SPE A-5 | MTF 20 PINK | WOMEN</v>
          </cell>
          <cell r="D1247" t="str">
            <v>K1531</v>
          </cell>
          <cell r="E1247">
            <v>282.89249999999998</v>
          </cell>
          <cell r="F1247" t="str">
            <v>CC-010</v>
          </cell>
          <cell r="G1247" t="str">
            <v>MOUNTFIELD</v>
          </cell>
          <cell r="H1247" t="str">
            <v>L</v>
          </cell>
          <cell r="I1247" t="str">
            <v/>
          </cell>
          <cell r="J1247" t="str">
            <v>SPEED LADY</v>
          </cell>
          <cell r="K1247">
            <v>11</v>
          </cell>
          <cell r="L1247" t="str">
            <v>61046300</v>
          </cell>
          <cell r="M1247" t="b">
            <v>0</v>
          </cell>
        </row>
        <row r="1248">
          <cell r="A1248" t="str">
            <v>9702-251X</v>
          </cell>
          <cell r="B1248" t="str">
            <v>Produkt</v>
          </cell>
          <cell r="C1248" t="str">
            <v>SPE T-Sport | MOUNTFIELD | MEN</v>
          </cell>
          <cell r="D1248" t="str">
            <v>K1860</v>
          </cell>
          <cell r="E1248">
            <v>320.37794000000002</v>
          </cell>
          <cell r="F1248" t="str">
            <v>CC-010</v>
          </cell>
          <cell r="G1248" t="str">
            <v>MOUNTFIELD</v>
          </cell>
          <cell r="H1248" t="str">
            <v>M</v>
          </cell>
          <cell r="I1248" t="str">
            <v>MS-63</v>
          </cell>
          <cell r="J1248" t="str">
            <v>SPEED MAN</v>
          </cell>
          <cell r="K1248">
            <v>11</v>
          </cell>
          <cell r="L1248" t="str">
            <v>61034300</v>
          </cell>
          <cell r="M1248" t="b">
            <v>0</v>
          </cell>
        </row>
        <row r="1249">
          <cell r="A1249" t="str">
            <v>9702-259X</v>
          </cell>
          <cell r="B1249" t="str">
            <v>Produkt</v>
          </cell>
          <cell r="C1249" t="str">
            <v>SPE T-Sport | MTF 20 GOLD | MEN</v>
          </cell>
          <cell r="D1249" t="str">
            <v>K1860</v>
          </cell>
          <cell r="E1249">
            <v>400.17818</v>
          </cell>
          <cell r="F1249" t="str">
            <v>CC-010</v>
          </cell>
          <cell r="G1249" t="str">
            <v>MOUNTFIELD</v>
          </cell>
          <cell r="H1249" t="str">
            <v>M</v>
          </cell>
          <cell r="I1249" t="str">
            <v/>
          </cell>
          <cell r="J1249" t="str">
            <v>SPEED MAN</v>
          </cell>
          <cell r="K1249">
            <v>11</v>
          </cell>
          <cell r="L1249" t="str">
            <v>61034300</v>
          </cell>
          <cell r="M1249" t="b">
            <v>0</v>
          </cell>
        </row>
        <row r="1250">
          <cell r="A1250" t="str">
            <v>9702-261X</v>
          </cell>
          <cell r="B1250" t="str">
            <v>Produkt</v>
          </cell>
          <cell r="C1250" t="str">
            <v>SPE Tričko kr. rukáv | MOUNTFIELD | WOMEN</v>
          </cell>
          <cell r="D1250" t="str">
            <v>K1184</v>
          </cell>
          <cell r="E1250">
            <v>156.80819</v>
          </cell>
          <cell r="F1250" t="str">
            <v>AA-030</v>
          </cell>
          <cell r="G1250" t="str">
            <v>MOUNTFIELD</v>
          </cell>
          <cell r="H1250" t="str">
            <v>L</v>
          </cell>
          <cell r="I1250" t="str">
            <v>LS-13</v>
          </cell>
          <cell r="J1250" t="str">
            <v/>
          </cell>
          <cell r="K1250">
            <v>11</v>
          </cell>
          <cell r="L1250" t="str">
            <v>61103099</v>
          </cell>
          <cell r="M1250" t="b">
            <v>0</v>
          </cell>
        </row>
        <row r="1251">
          <cell r="A1251" t="str">
            <v>9702-263X</v>
          </cell>
          <cell r="B1251" t="str">
            <v>Produkt</v>
          </cell>
          <cell r="C1251" t="str">
            <v>SPE Tričko kr. rukáv | MTF 19 GOLD | WOMEN</v>
          </cell>
          <cell r="D1251" t="str">
            <v>K1184</v>
          </cell>
          <cell r="E1251">
            <v>244.86</v>
          </cell>
          <cell r="F1251" t="str">
            <v>AA-030</v>
          </cell>
          <cell r="G1251" t="str">
            <v>MOUNTFIELD</v>
          </cell>
          <cell r="H1251" t="str">
            <v>L</v>
          </cell>
          <cell r="I1251" t="str">
            <v>LS-13</v>
          </cell>
          <cell r="J1251" t="str">
            <v/>
          </cell>
          <cell r="K1251">
            <v>11</v>
          </cell>
          <cell r="L1251" t="str">
            <v>61103099</v>
          </cell>
          <cell r="M1251" t="b">
            <v>0</v>
          </cell>
        </row>
        <row r="1252">
          <cell r="A1252" t="str">
            <v>9702-268X</v>
          </cell>
          <cell r="B1252" t="str">
            <v>Produkt</v>
          </cell>
          <cell r="C1252" t="str">
            <v>SPE Tričko kr. rukáv | MTF 20 PINK | WOMEN</v>
          </cell>
          <cell r="D1252" t="str">
            <v>K1184</v>
          </cell>
          <cell r="E1252">
            <v>224.94</v>
          </cell>
          <cell r="F1252" t="str">
            <v>AA-030</v>
          </cell>
          <cell r="G1252" t="str">
            <v>MOUNTFIELD</v>
          </cell>
          <cell r="H1252" t="str">
            <v>L</v>
          </cell>
          <cell r="I1252" t="str">
            <v/>
          </cell>
          <cell r="J1252" t="str">
            <v/>
          </cell>
          <cell r="K1252">
            <v>11</v>
          </cell>
          <cell r="L1252" t="str">
            <v>61103099</v>
          </cell>
          <cell r="M1252" t="b">
            <v>0</v>
          </cell>
        </row>
        <row r="1253">
          <cell r="A1253" t="str">
            <v>9702-271X</v>
          </cell>
          <cell r="B1253" t="str">
            <v>Produkt</v>
          </cell>
          <cell r="C1253" t="str">
            <v>SPE Tričko kr. rukáv | MOUNTFIELD | MEN</v>
          </cell>
          <cell r="D1253" t="str">
            <v>K1179</v>
          </cell>
          <cell r="E1253">
            <v>168.36312000000001</v>
          </cell>
          <cell r="F1253" t="str">
            <v>AA-030</v>
          </cell>
          <cell r="G1253" t="str">
            <v>MOUNTFIELD</v>
          </cell>
          <cell r="H1253" t="str">
            <v>M</v>
          </cell>
          <cell r="I1253" t="str">
            <v>MS-13</v>
          </cell>
          <cell r="J1253" t="str">
            <v/>
          </cell>
          <cell r="K1253">
            <v>11</v>
          </cell>
          <cell r="L1253" t="str">
            <v>61103091</v>
          </cell>
          <cell r="M1253" t="b">
            <v>0</v>
          </cell>
        </row>
        <row r="1254">
          <cell r="A1254" t="str">
            <v>9702-273X</v>
          </cell>
          <cell r="B1254" t="str">
            <v>Produkt</v>
          </cell>
          <cell r="C1254" t="str">
            <v>SPE Tričko kr. rukáv | MTF 19 GOLD | MEN</v>
          </cell>
          <cell r="D1254" t="str">
            <v>K1179</v>
          </cell>
          <cell r="E1254">
            <v>222.155</v>
          </cell>
          <cell r="F1254" t="str">
            <v>AA-030</v>
          </cell>
          <cell r="G1254" t="str">
            <v>MOUNTFIELD</v>
          </cell>
          <cell r="H1254" t="str">
            <v>M</v>
          </cell>
          <cell r="I1254" t="str">
            <v>MS-13</v>
          </cell>
          <cell r="J1254" t="str">
            <v/>
          </cell>
          <cell r="K1254">
            <v>11</v>
          </cell>
          <cell r="L1254" t="str">
            <v>61103091</v>
          </cell>
          <cell r="M1254" t="b">
            <v>0</v>
          </cell>
        </row>
        <row r="1255">
          <cell r="A1255" t="str">
            <v>9702-279X</v>
          </cell>
          <cell r="B1255" t="str">
            <v>Produkt</v>
          </cell>
          <cell r="C1255" t="str">
            <v>SPE Tričko kr. rukáv | MTF 20 GOLD | MEN</v>
          </cell>
          <cell r="D1255" t="str">
            <v>K1179</v>
          </cell>
          <cell r="E1255">
            <v>242.72</v>
          </cell>
          <cell r="F1255" t="str">
            <v>AA-030</v>
          </cell>
          <cell r="G1255" t="str">
            <v>MOUNTFIELD</v>
          </cell>
          <cell r="H1255" t="str">
            <v>M</v>
          </cell>
          <cell r="I1255" t="str">
            <v/>
          </cell>
          <cell r="J1255" t="str">
            <v/>
          </cell>
          <cell r="K1255">
            <v>11</v>
          </cell>
          <cell r="L1255" t="str">
            <v>61103091</v>
          </cell>
          <cell r="M1255" t="b">
            <v>0</v>
          </cell>
        </row>
        <row r="1256">
          <cell r="A1256" t="str">
            <v>9702-471X</v>
          </cell>
          <cell r="B1256" t="str">
            <v>Produkt</v>
          </cell>
          <cell r="C1256" t="str">
            <v>SPE Čepice letní ACTIVE | GBCT INSPIRED X9</v>
          </cell>
          <cell r="D1256" t="str">
            <v>K1258</v>
          </cell>
          <cell r="E1256">
            <v>64.12</v>
          </cell>
          <cell r="F1256" t="str">
            <v>EE-020</v>
          </cell>
          <cell r="G1256" t="str">
            <v>GBCT</v>
          </cell>
          <cell r="H1256" t="str">
            <v>U</v>
          </cell>
          <cell r="I1256" t="str">
            <v>AS-17</v>
          </cell>
          <cell r="J1256" t="str">
            <v/>
          </cell>
          <cell r="K1256">
            <v>11</v>
          </cell>
          <cell r="L1256" t="str">
            <v>65050090</v>
          </cell>
          <cell r="M1256" t="b">
            <v>0</v>
          </cell>
        </row>
        <row r="1257">
          <cell r="A1257" t="str">
            <v>9702-601X</v>
          </cell>
          <cell r="B1257" t="str">
            <v>Produkt</v>
          </cell>
          <cell r="C1257" t="str">
            <v>SPE Dres kr. rukáv ACTIVE | 6 DAY MOLTENI | JUNIOR</v>
          </cell>
          <cell r="D1257" t="str">
            <v>K0593</v>
          </cell>
          <cell r="E1257">
            <v>202.19</v>
          </cell>
          <cell r="F1257" t="str">
            <v>AA-040</v>
          </cell>
          <cell r="G1257" t="str">
            <v>6DAYS</v>
          </cell>
          <cell r="H1257" t="str">
            <v>J</v>
          </cell>
          <cell r="I1257" t="str">
            <v>JS-01</v>
          </cell>
          <cell r="J1257" t="str">
            <v/>
          </cell>
          <cell r="K1257">
            <v>11</v>
          </cell>
          <cell r="L1257" t="str">
            <v>61103091</v>
          </cell>
          <cell r="M1257" t="b">
            <v>0</v>
          </cell>
        </row>
        <row r="1258">
          <cell r="A1258" t="str">
            <v>9702-611X</v>
          </cell>
          <cell r="B1258" t="str">
            <v>Produkt</v>
          </cell>
          <cell r="C1258" t="str">
            <v>SPE Dres kr. rukáv ELITE | 6 DAY MOLTENI | WOMEN</v>
          </cell>
          <cell r="D1258" t="str">
            <v>K1219</v>
          </cell>
          <cell r="E1258">
            <v>330.19</v>
          </cell>
          <cell r="F1258" t="str">
            <v>AA-040</v>
          </cell>
          <cell r="G1258" t="str">
            <v>6DAYS</v>
          </cell>
          <cell r="H1258" t="str">
            <v>L</v>
          </cell>
          <cell r="I1258" t="str">
            <v>LS-13</v>
          </cell>
          <cell r="J1258" t="str">
            <v/>
          </cell>
          <cell r="K1258">
            <v>11</v>
          </cell>
          <cell r="L1258" t="str">
            <v>61103099</v>
          </cell>
          <cell r="M1258" t="b">
            <v>0</v>
          </cell>
        </row>
        <row r="1259">
          <cell r="A1259" t="str">
            <v>9702-701X</v>
          </cell>
          <cell r="B1259" t="str">
            <v>Produkt</v>
          </cell>
          <cell r="C1259" t="str">
            <v>SPE Čepice letní ACTIVE | Euskadi X9</v>
          </cell>
          <cell r="D1259" t="str">
            <v>K1258</v>
          </cell>
          <cell r="E1259">
            <v>64.956670000000003</v>
          </cell>
          <cell r="F1259" t="str">
            <v>EE-020</v>
          </cell>
          <cell r="G1259" t="str">
            <v>EUSKADI</v>
          </cell>
          <cell r="H1259" t="str">
            <v>U</v>
          </cell>
          <cell r="I1259" t="str">
            <v>AS-17</v>
          </cell>
          <cell r="J1259" t="str">
            <v/>
          </cell>
          <cell r="K1259">
            <v>11</v>
          </cell>
          <cell r="L1259" t="str">
            <v>65050090</v>
          </cell>
          <cell r="M1259" t="b">
            <v>0</v>
          </cell>
        </row>
        <row r="1260">
          <cell r="A1260" t="str">
            <v>9702-801X</v>
          </cell>
          <cell r="B1260" t="str">
            <v>Produkt</v>
          </cell>
          <cell r="C1260" t="str">
            <v>SPE Dres kr. rukáv ELITE | KULHAVÝ | JUNIOR</v>
          </cell>
          <cell r="D1260" t="str">
            <v>K1607</v>
          </cell>
          <cell r="E1260">
            <v>225.54714000000001</v>
          </cell>
          <cell r="F1260" t="str">
            <v>AA-040</v>
          </cell>
          <cell r="G1260" t="str">
            <v>KULHAVÝ</v>
          </cell>
          <cell r="H1260" t="str">
            <v>J</v>
          </cell>
          <cell r="I1260" t="str">
            <v>JS-01</v>
          </cell>
          <cell r="J1260" t="str">
            <v/>
          </cell>
          <cell r="K1260">
            <v>11</v>
          </cell>
          <cell r="L1260" t="str">
            <v>61103091</v>
          </cell>
          <cell r="M1260" t="b">
            <v>0</v>
          </cell>
        </row>
        <row r="1261">
          <cell r="A1261" t="str">
            <v>9702-811X</v>
          </cell>
          <cell r="B1261" t="str">
            <v>Produkt</v>
          </cell>
          <cell r="C1261" t="str">
            <v>SPE Dres kr. rukáv PRO | KULHAVÝ | WOMEN</v>
          </cell>
          <cell r="D1261" t="str">
            <v>K1668</v>
          </cell>
          <cell r="E1261">
            <v>475.04</v>
          </cell>
          <cell r="F1261" t="str">
            <v>AA-040</v>
          </cell>
          <cell r="G1261" t="str">
            <v>KULHAVÝ</v>
          </cell>
          <cell r="H1261" t="str">
            <v>L</v>
          </cell>
          <cell r="I1261" t="str">
            <v>LS-13</v>
          </cell>
          <cell r="J1261" t="str">
            <v/>
          </cell>
          <cell r="K1261">
            <v>11</v>
          </cell>
          <cell r="L1261" t="str">
            <v>61103099</v>
          </cell>
          <cell r="M1261" t="b">
            <v>0</v>
          </cell>
        </row>
        <row r="1262">
          <cell r="A1262" t="str">
            <v>9702-821X</v>
          </cell>
          <cell r="B1262" t="str">
            <v>Produkt</v>
          </cell>
          <cell r="C1262" t="str">
            <v>SPE Dres kr. rukáv PRO | KULHAVÝ | MEN</v>
          </cell>
          <cell r="D1262" t="str">
            <v>K1635</v>
          </cell>
          <cell r="E1262">
            <v>479.14499999999998</v>
          </cell>
          <cell r="F1262" t="str">
            <v>AA-040</v>
          </cell>
          <cell r="G1262" t="str">
            <v>KULHAVÝ</v>
          </cell>
          <cell r="H1262" t="str">
            <v>M</v>
          </cell>
          <cell r="I1262" t="str">
            <v>MS-13</v>
          </cell>
          <cell r="J1262" t="str">
            <v/>
          </cell>
          <cell r="K1262">
            <v>11</v>
          </cell>
          <cell r="L1262" t="str">
            <v>61103091</v>
          </cell>
          <cell r="M1262" t="b">
            <v>0</v>
          </cell>
        </row>
        <row r="1263">
          <cell r="A1263" t="str">
            <v>9702-831X</v>
          </cell>
          <cell r="B1263" t="str">
            <v>Produkt</v>
          </cell>
          <cell r="C1263" t="str">
            <v>SPE Vesta PRO | KULHAVÝ | MEN</v>
          </cell>
          <cell r="D1263" t="str">
            <v>K1653</v>
          </cell>
          <cell r="E1263">
            <v>562.03417000000002</v>
          </cell>
          <cell r="F1263" t="str">
            <v>AA-080</v>
          </cell>
          <cell r="G1263" t="str">
            <v>KULHAVÝ</v>
          </cell>
          <cell r="H1263" t="str">
            <v>M</v>
          </cell>
          <cell r="I1263" t="str">
            <v>MS-13</v>
          </cell>
          <cell r="J1263" t="str">
            <v/>
          </cell>
          <cell r="K1263">
            <v>11</v>
          </cell>
          <cell r="L1263" t="str">
            <v>61013090</v>
          </cell>
          <cell r="M1263" t="b">
            <v>0</v>
          </cell>
        </row>
        <row r="1264">
          <cell r="A1264" t="str">
            <v>9702-841X</v>
          </cell>
          <cell r="B1264" t="str">
            <v>Produkt</v>
          </cell>
          <cell r="C1264" t="str">
            <v>SPE T-Sport PRO | KULHAVÝ | WOMEN</v>
          </cell>
          <cell r="D1264" t="str">
            <v>K1510</v>
          </cell>
          <cell r="E1264">
            <v>875.92600000000004</v>
          </cell>
          <cell r="F1264" t="str">
            <v>CC-010</v>
          </cell>
          <cell r="G1264" t="str">
            <v>KULHAVÝ</v>
          </cell>
          <cell r="H1264" t="str">
            <v>L</v>
          </cell>
          <cell r="I1264" t="str">
            <v>LS-63</v>
          </cell>
          <cell r="J1264" t="str">
            <v>ENDURANCE 3D WOMEN</v>
          </cell>
          <cell r="K1264">
            <v>11</v>
          </cell>
          <cell r="L1264" t="str">
            <v>61046300</v>
          </cell>
          <cell r="M1264" t="b">
            <v>0</v>
          </cell>
        </row>
        <row r="1265">
          <cell r="A1265" t="str">
            <v>9702-861X</v>
          </cell>
          <cell r="B1265" t="str">
            <v>Produkt</v>
          </cell>
          <cell r="C1265" t="str">
            <v>SPE Dres DL. rukáv | MTF 20 PINK | WOMEN</v>
          </cell>
          <cell r="D1265" t="str">
            <v>K0900</v>
          </cell>
          <cell r="E1265">
            <v>365.41</v>
          </cell>
          <cell r="F1265" t="str">
            <v>AA-060</v>
          </cell>
          <cell r="G1265" t="str">
            <v>MOUNTFIELD</v>
          </cell>
          <cell r="H1265" t="str">
            <v>L</v>
          </cell>
          <cell r="I1265" t="str">
            <v/>
          </cell>
          <cell r="J1265" t="str">
            <v/>
          </cell>
          <cell r="K1265">
            <v>11</v>
          </cell>
          <cell r="L1265" t="str">
            <v>61103099</v>
          </cell>
          <cell r="M1265" t="b">
            <v>0</v>
          </cell>
        </row>
        <row r="1266">
          <cell r="A1266" t="str">
            <v>9702-871X</v>
          </cell>
          <cell r="B1266" t="str">
            <v>Produkt</v>
          </cell>
          <cell r="C1266" t="str">
            <v>SPE Dres DL. rukáv | MTF 20 GOLD | MEN</v>
          </cell>
          <cell r="D1266" t="str">
            <v>K0880</v>
          </cell>
          <cell r="E1266">
            <v>333.74038000000002</v>
          </cell>
          <cell r="F1266" t="str">
            <v>AA-060</v>
          </cell>
          <cell r="G1266" t="str">
            <v>MOUNTFIELD</v>
          </cell>
          <cell r="H1266" t="str">
            <v>M</v>
          </cell>
          <cell r="I1266" t="str">
            <v/>
          </cell>
          <cell r="J1266" t="str">
            <v/>
          </cell>
          <cell r="K1266">
            <v>11</v>
          </cell>
          <cell r="L1266" t="str">
            <v>61103091</v>
          </cell>
          <cell r="M1266" t="b">
            <v>0</v>
          </cell>
        </row>
        <row r="1267">
          <cell r="A1267" t="str">
            <v>9702-881X</v>
          </cell>
          <cell r="B1267" t="str">
            <v>Produkt</v>
          </cell>
          <cell r="C1267" t="str">
            <v>SPE Vesta Stratos | MTF 20 PINK | WOMEN</v>
          </cell>
          <cell r="D1267" t="str">
            <v>K1651</v>
          </cell>
          <cell r="E1267">
            <v>585.41</v>
          </cell>
          <cell r="F1267" t="str">
            <v>AA-080</v>
          </cell>
          <cell r="G1267" t="str">
            <v>MOUNTFIELD</v>
          </cell>
          <cell r="H1267" t="str">
            <v>L</v>
          </cell>
          <cell r="I1267" t="str">
            <v/>
          </cell>
          <cell r="J1267" t="str">
            <v/>
          </cell>
          <cell r="K1267">
            <v>11</v>
          </cell>
          <cell r="L1267" t="str">
            <v>61023090</v>
          </cell>
          <cell r="M1267" t="b">
            <v>0</v>
          </cell>
        </row>
        <row r="1268">
          <cell r="A1268" t="str">
            <v>9702-891X</v>
          </cell>
          <cell r="B1268" t="str">
            <v>Produkt</v>
          </cell>
          <cell r="C1268" t="str">
            <v>SPE Vesta Stratos | MTF 20 GOLD | MEN</v>
          </cell>
          <cell r="D1268" t="str">
            <v>K1653</v>
          </cell>
          <cell r="E1268">
            <v>502.97</v>
          </cell>
          <cell r="F1268" t="str">
            <v>AA-080</v>
          </cell>
          <cell r="G1268" t="str">
            <v>MOUNTFIELD</v>
          </cell>
          <cell r="H1268" t="str">
            <v>M</v>
          </cell>
          <cell r="I1268" t="str">
            <v/>
          </cell>
          <cell r="J1268" t="str">
            <v/>
          </cell>
          <cell r="K1268">
            <v>11</v>
          </cell>
          <cell r="L1268" t="str">
            <v>61013090</v>
          </cell>
          <cell r="M1268" t="b">
            <v>0</v>
          </cell>
        </row>
        <row r="1269">
          <cell r="A1269" t="str">
            <v>9702-901X</v>
          </cell>
          <cell r="B1269" t="str">
            <v>Produkt</v>
          </cell>
          <cell r="C1269" t="str">
            <v>SPE Mikina TECHNOSTRETCH | MTF 20 PINK | WOMEN</v>
          </cell>
          <cell r="D1269" t="str">
            <v>K1490</v>
          </cell>
          <cell r="E1269">
            <v>577.12924999999996</v>
          </cell>
          <cell r="F1269" t="str">
            <v>AA-070</v>
          </cell>
          <cell r="G1269" t="str">
            <v>MOUNTFIELD</v>
          </cell>
          <cell r="H1269" t="str">
            <v>L</v>
          </cell>
          <cell r="I1269" t="str">
            <v/>
          </cell>
          <cell r="J1269" t="str">
            <v/>
          </cell>
          <cell r="K1269">
            <v>11</v>
          </cell>
          <cell r="L1269" t="str">
            <v>61023090</v>
          </cell>
          <cell r="M1269" t="b">
            <v>0</v>
          </cell>
        </row>
        <row r="1270">
          <cell r="A1270" t="str">
            <v>9702-911X</v>
          </cell>
          <cell r="B1270" t="str">
            <v>Produkt</v>
          </cell>
          <cell r="C1270" t="str">
            <v>SPE Mikina TECHNOSTRETCH | MTF 20 GOLD | MEN</v>
          </cell>
          <cell r="D1270" t="str">
            <v>K1584</v>
          </cell>
          <cell r="E1270">
            <v>597.45574999999997</v>
          </cell>
          <cell r="F1270" t="str">
            <v>AA-070</v>
          </cell>
          <cell r="G1270" t="str">
            <v>MOUNTFIELD</v>
          </cell>
          <cell r="H1270" t="str">
            <v>M</v>
          </cell>
          <cell r="I1270" t="str">
            <v/>
          </cell>
          <cell r="J1270" t="str">
            <v/>
          </cell>
          <cell r="K1270">
            <v>11</v>
          </cell>
          <cell r="L1270" t="str">
            <v>61013090</v>
          </cell>
          <cell r="M1270" t="b">
            <v>0</v>
          </cell>
        </row>
        <row r="1271">
          <cell r="A1271" t="str">
            <v>9702-921X</v>
          </cell>
          <cell r="B1271" t="str">
            <v>Produkt</v>
          </cell>
          <cell r="C1271" t="str">
            <v>SPE Vesta MicroFiber | MTF 20 PINK | WOMEN</v>
          </cell>
          <cell r="D1271" t="str">
            <v>K1893</v>
          </cell>
          <cell r="E1271">
            <v>0</v>
          </cell>
          <cell r="F1271" t="str">
            <v>AA-080</v>
          </cell>
          <cell r="G1271" t="str">
            <v>MOUNTFIELD</v>
          </cell>
          <cell r="H1271" t="str">
            <v>L</v>
          </cell>
          <cell r="I1271" t="str">
            <v/>
          </cell>
          <cell r="J1271" t="str">
            <v/>
          </cell>
          <cell r="K1271">
            <v>11</v>
          </cell>
          <cell r="L1271" t="str">
            <v>61023090</v>
          </cell>
          <cell r="M1271" t="b">
            <v>0</v>
          </cell>
        </row>
        <row r="1272">
          <cell r="A1272" t="str">
            <v>9702-931X</v>
          </cell>
          <cell r="B1272" t="str">
            <v>Produkt</v>
          </cell>
          <cell r="C1272" t="str">
            <v>SPE Vesta MicroFiber | MTF 20 GOLD | MEN</v>
          </cell>
          <cell r="D1272" t="str">
            <v>K1384</v>
          </cell>
          <cell r="E1272">
            <v>278.26</v>
          </cell>
          <cell r="F1272" t="str">
            <v>AA-080</v>
          </cell>
          <cell r="G1272" t="str">
            <v>MOUNTFIELD</v>
          </cell>
          <cell r="H1272" t="str">
            <v>M</v>
          </cell>
          <cell r="I1272" t="str">
            <v/>
          </cell>
          <cell r="J1272" t="str">
            <v/>
          </cell>
          <cell r="K1272">
            <v>11</v>
          </cell>
          <cell r="L1272" t="str">
            <v>61013090</v>
          </cell>
          <cell r="M1272" t="b">
            <v>0</v>
          </cell>
        </row>
        <row r="1273">
          <cell r="A1273" t="str">
            <v>9703-011X</v>
          </cell>
          <cell r="B1273" t="str">
            <v>Produkt</v>
          </cell>
          <cell r="C1273" t="str">
            <v>CZECH TEAM Z | Dres kr. rukáv ACTIVE | J</v>
          </cell>
          <cell r="D1273" t="str">
            <v>K0593</v>
          </cell>
          <cell r="E1273">
            <v>199.97047000000001</v>
          </cell>
          <cell r="F1273" t="str">
            <v>AA-040</v>
          </cell>
          <cell r="G1273" t="str">
            <v>CZECH TEAM Z</v>
          </cell>
          <cell r="H1273" t="str">
            <v>J</v>
          </cell>
          <cell r="I1273" t="str">
            <v>JS-01</v>
          </cell>
          <cell r="J1273" t="str">
            <v/>
          </cell>
          <cell r="K1273">
            <v>11</v>
          </cell>
          <cell r="L1273" t="str">
            <v>61103091</v>
          </cell>
          <cell r="M1273" t="b">
            <v>0</v>
          </cell>
        </row>
        <row r="1274">
          <cell r="A1274" t="str">
            <v>9703-021X</v>
          </cell>
          <cell r="B1274" t="str">
            <v>Produkt</v>
          </cell>
          <cell r="C1274" t="str">
            <v>CZECH TEAM Z | Dres kr.ruk. ELITE | M</v>
          </cell>
          <cell r="D1274" t="str">
            <v>K1218</v>
          </cell>
          <cell r="E1274">
            <v>348.04</v>
          </cell>
          <cell r="F1274" t="str">
            <v>AA-040</v>
          </cell>
          <cell r="G1274" t="str">
            <v>CZECH TEAM Z</v>
          </cell>
          <cell r="H1274" t="str">
            <v>M</v>
          </cell>
          <cell r="I1274" t="str">
            <v>MS-12</v>
          </cell>
          <cell r="J1274" t="str">
            <v/>
          </cell>
          <cell r="K1274">
            <v>11</v>
          </cell>
          <cell r="L1274" t="str">
            <v>61103091</v>
          </cell>
          <cell r="M1274" t="b">
            <v>0</v>
          </cell>
        </row>
        <row r="1275">
          <cell r="A1275" t="str">
            <v>9703-031X</v>
          </cell>
          <cell r="B1275" t="str">
            <v>Produkt</v>
          </cell>
          <cell r="C1275" t="str">
            <v>CZECH TEAM Z | Dres kr.ruk. ELITE | W</v>
          </cell>
          <cell r="D1275" t="str">
            <v>K1219</v>
          </cell>
          <cell r="E1275">
            <v>327.83391</v>
          </cell>
          <cell r="F1275" t="str">
            <v>AA-040</v>
          </cell>
          <cell r="G1275" t="str">
            <v>CZECH TEAM Z</v>
          </cell>
          <cell r="H1275" t="str">
            <v>L</v>
          </cell>
          <cell r="I1275" t="str">
            <v>LS-12</v>
          </cell>
          <cell r="J1275" t="str">
            <v/>
          </cell>
          <cell r="K1275">
            <v>11</v>
          </cell>
          <cell r="L1275" t="str">
            <v>61103099</v>
          </cell>
          <cell r="M1275" t="b">
            <v>0</v>
          </cell>
        </row>
        <row r="1276">
          <cell r="A1276" t="str">
            <v>9703-041X</v>
          </cell>
          <cell r="B1276" t="str">
            <v>Produkt</v>
          </cell>
          <cell r="C1276" t="str">
            <v>CZECH TEAM Z | Dres DL. rukáv ELITE | M</v>
          </cell>
          <cell r="D1276" t="str">
            <v>K1253</v>
          </cell>
          <cell r="E1276">
            <v>364.20618999999999</v>
          </cell>
          <cell r="F1276" t="str">
            <v>AA-060</v>
          </cell>
          <cell r="G1276" t="str">
            <v>CZECH TEAM Z</v>
          </cell>
          <cell r="H1276" t="str">
            <v>M</v>
          </cell>
          <cell r="I1276" t="str">
            <v>MS-12</v>
          </cell>
          <cell r="J1276" t="str">
            <v/>
          </cell>
          <cell r="K1276">
            <v>11</v>
          </cell>
          <cell r="L1276" t="str">
            <v>61103091</v>
          </cell>
          <cell r="M1276" t="b">
            <v>0</v>
          </cell>
        </row>
        <row r="1277">
          <cell r="A1277" t="str">
            <v>9703-051X</v>
          </cell>
          <cell r="B1277" t="str">
            <v>Produkt</v>
          </cell>
          <cell r="C1277" t="str">
            <v>CZECH TEAM Z | Kraťasy šle ELITE | M</v>
          </cell>
          <cell r="D1277" t="str">
            <v>K1860</v>
          </cell>
          <cell r="E1277">
            <v>422.65818000000002</v>
          </cell>
          <cell r="F1277" t="str">
            <v>CC-010</v>
          </cell>
          <cell r="G1277" t="str">
            <v>CZECH TEAM Z</v>
          </cell>
          <cell r="H1277" t="str">
            <v>M</v>
          </cell>
          <cell r="I1277" t="str">
            <v>MS-62</v>
          </cell>
          <cell r="J1277" t="str">
            <v>ZOOM X</v>
          </cell>
          <cell r="K1277">
            <v>11</v>
          </cell>
          <cell r="L1277" t="str">
            <v>61034300</v>
          </cell>
          <cell r="M1277" t="b">
            <v>0</v>
          </cell>
        </row>
        <row r="1278">
          <cell r="A1278" t="str">
            <v>9703-061X</v>
          </cell>
          <cell r="B1278" t="str">
            <v>Produkt</v>
          </cell>
          <cell r="C1278" t="str">
            <v>CZECH TEAM Z | Čepice letní</v>
          </cell>
          <cell r="D1278" t="str">
            <v>K1258</v>
          </cell>
          <cell r="E1278">
            <v>75.94</v>
          </cell>
          <cell r="F1278" t="str">
            <v>EE-020</v>
          </cell>
          <cell r="G1278" t="str">
            <v>CZECH TEAM Z</v>
          </cell>
          <cell r="H1278" t="str">
            <v>U</v>
          </cell>
          <cell r="I1278" t="str">
            <v>AS-17</v>
          </cell>
          <cell r="J1278" t="str">
            <v/>
          </cell>
          <cell r="K1278">
            <v>11</v>
          </cell>
          <cell r="L1278" t="str">
            <v>65050090</v>
          </cell>
          <cell r="M1278" t="b">
            <v>0</v>
          </cell>
        </row>
        <row r="1279">
          <cell r="A1279" t="str">
            <v>9703-071X</v>
          </cell>
          <cell r="B1279" t="str">
            <v>Produkt</v>
          </cell>
          <cell r="C1279" t="str">
            <v>CZECH TEAM Z | Kraťasy pas ACTIVE | J</v>
          </cell>
          <cell r="D1279" t="str">
            <v>K1529</v>
          </cell>
          <cell r="E1279">
            <v>206.22533000000001</v>
          </cell>
          <cell r="F1279" t="str">
            <v>CC-010</v>
          </cell>
          <cell r="G1279" t="str">
            <v>CZECH TEAM Z</v>
          </cell>
          <cell r="H1279" t="str">
            <v>J</v>
          </cell>
          <cell r="I1279" t="str">
            <v>JS-51</v>
          </cell>
          <cell r="J1279" t="str">
            <v>LITTLE RACER</v>
          </cell>
          <cell r="K1279">
            <v>11</v>
          </cell>
          <cell r="L1279" t="str">
            <v>61034300</v>
          </cell>
          <cell r="M1279" t="b">
            <v>0</v>
          </cell>
        </row>
        <row r="1280">
          <cell r="A1280" t="str">
            <v>9703-081X</v>
          </cell>
          <cell r="B1280" t="str">
            <v>Produkt</v>
          </cell>
          <cell r="C1280" t="str">
            <v>CENTRUM HÁJEK | Dres kr. rukáv ACTIVE | J</v>
          </cell>
          <cell r="D1280" t="str">
            <v>K0593</v>
          </cell>
          <cell r="E1280">
            <v>212.79</v>
          </cell>
          <cell r="F1280" t="str">
            <v>AA-040</v>
          </cell>
          <cell r="G1280" t="str">
            <v>CENTRUM HÁJEK</v>
          </cell>
          <cell r="H1280" t="str">
            <v>J</v>
          </cell>
          <cell r="I1280" t="str">
            <v>JS-01</v>
          </cell>
          <cell r="J1280" t="str">
            <v/>
          </cell>
          <cell r="K1280">
            <v>11</v>
          </cell>
          <cell r="L1280" t="str">
            <v>61103091</v>
          </cell>
          <cell r="M1280" t="b">
            <v>0</v>
          </cell>
        </row>
        <row r="1281">
          <cell r="A1281" t="str">
            <v>9703-091X</v>
          </cell>
          <cell r="B1281" t="str">
            <v>Produkt</v>
          </cell>
          <cell r="C1281" t="str">
            <v>CENTRUM HÁJEK | Dres kr.ruk. ELITE | M</v>
          </cell>
          <cell r="D1281" t="str">
            <v>K1218</v>
          </cell>
          <cell r="E1281">
            <v>320.61</v>
          </cell>
          <cell r="F1281" t="str">
            <v>AA-040</v>
          </cell>
          <cell r="G1281" t="str">
            <v>CENTRUM HÁJEK</v>
          </cell>
          <cell r="H1281" t="str">
            <v>M</v>
          </cell>
          <cell r="I1281" t="str">
            <v>MS-12</v>
          </cell>
          <cell r="J1281" t="str">
            <v/>
          </cell>
          <cell r="K1281">
            <v>11</v>
          </cell>
          <cell r="L1281" t="str">
            <v>61103091</v>
          </cell>
          <cell r="M1281" t="b">
            <v>0</v>
          </cell>
        </row>
        <row r="1282">
          <cell r="A1282" t="str">
            <v>9703-101X</v>
          </cell>
          <cell r="B1282" t="str">
            <v>Produkt</v>
          </cell>
          <cell r="C1282" t="str">
            <v>CENTRUM HÁJEK | Dres kr.ruk. ELITE | W</v>
          </cell>
          <cell r="D1282" t="str">
            <v>K1219</v>
          </cell>
          <cell r="E1282">
            <v>329.59</v>
          </cell>
          <cell r="F1282" t="str">
            <v>AA-040</v>
          </cell>
          <cell r="G1282" t="str">
            <v>CENTRUM HÁJEK</v>
          </cell>
          <cell r="H1282" t="str">
            <v>L</v>
          </cell>
          <cell r="I1282" t="str">
            <v>LS-12</v>
          </cell>
          <cell r="J1282" t="str">
            <v/>
          </cell>
          <cell r="K1282">
            <v>11</v>
          </cell>
          <cell r="L1282" t="str">
            <v>61103099</v>
          </cell>
          <cell r="M1282" t="b">
            <v>0</v>
          </cell>
        </row>
        <row r="1283">
          <cell r="A1283" t="str">
            <v>9703-111X</v>
          </cell>
          <cell r="B1283" t="str">
            <v>Produkt</v>
          </cell>
          <cell r="C1283" t="str">
            <v>Ceylin Alvarado | Dres kr. rukáv ELITE | W</v>
          </cell>
          <cell r="D1283" t="str">
            <v>K1219</v>
          </cell>
          <cell r="E1283">
            <v>351.14</v>
          </cell>
          <cell r="F1283" t="str">
            <v>AA-040</v>
          </cell>
          <cell r="G1283" t="str">
            <v>Ceylin Alvarado</v>
          </cell>
          <cell r="H1283" t="str">
            <v>L</v>
          </cell>
          <cell r="I1283" t="str">
            <v>LS-12</v>
          </cell>
          <cell r="J1283" t="str">
            <v/>
          </cell>
          <cell r="K1283">
            <v>11</v>
          </cell>
          <cell r="L1283" t="str">
            <v>61103099</v>
          </cell>
          <cell r="M1283" t="b">
            <v>0</v>
          </cell>
        </row>
        <row r="1284">
          <cell r="A1284" t="str">
            <v>9703-121X</v>
          </cell>
          <cell r="B1284" t="str">
            <v>Produkt</v>
          </cell>
          <cell r="C1284" t="str">
            <v>Ceylin Alvarado| Kraťasy šle ELITE | W</v>
          </cell>
          <cell r="D1284" t="str">
            <v>K1861</v>
          </cell>
          <cell r="E1284">
            <v>404.96</v>
          </cell>
          <cell r="F1284" t="str">
            <v>CC-010</v>
          </cell>
          <cell r="G1284" t="str">
            <v>Ceylin Alvarado</v>
          </cell>
          <cell r="H1284" t="str">
            <v>L</v>
          </cell>
          <cell r="I1284" t="str">
            <v>LS-62</v>
          </cell>
          <cell r="J1284" t="str">
            <v>ZOOM X WOMEN</v>
          </cell>
          <cell r="K1284">
            <v>11</v>
          </cell>
          <cell r="L1284" t="str">
            <v>61046300</v>
          </cell>
          <cell r="M1284" t="b">
            <v>0</v>
          </cell>
        </row>
        <row r="1285">
          <cell r="A1285" t="str">
            <v>9703-131X</v>
          </cell>
          <cell r="B1285" t="str">
            <v>Produkt</v>
          </cell>
          <cell r="C1285" t="str">
            <v>GBCT Z | Dres kr. rukáv PRO | bílý | M</v>
          </cell>
          <cell r="D1285" t="str">
            <v>K1635</v>
          </cell>
          <cell r="E1285">
            <v>421.86178999999998</v>
          </cell>
          <cell r="F1285" t="str">
            <v>AA-040</v>
          </cell>
          <cell r="G1285" t="str">
            <v>GBCT</v>
          </cell>
          <cell r="H1285" t="str">
            <v>M</v>
          </cell>
          <cell r="I1285" t="str">
            <v>MS-13</v>
          </cell>
          <cell r="J1285" t="str">
            <v/>
          </cell>
          <cell r="K1285">
            <v>11</v>
          </cell>
          <cell r="L1285" t="str">
            <v>61103091</v>
          </cell>
          <cell r="M1285" t="b">
            <v>0</v>
          </cell>
        </row>
        <row r="1286">
          <cell r="A1286" t="str">
            <v>9703-141X</v>
          </cell>
          <cell r="B1286" t="str">
            <v>Produkt</v>
          </cell>
          <cell r="C1286" t="str">
            <v>GBCT Z | Dres kr. rukáv ELITE | bílý | M</v>
          </cell>
          <cell r="D1286" t="str">
            <v>K1218</v>
          </cell>
          <cell r="E1286">
            <v>305.31805000000003</v>
          </cell>
          <cell r="F1286" t="str">
            <v>AA-040</v>
          </cell>
          <cell r="G1286" t="str">
            <v>GBCT</v>
          </cell>
          <cell r="H1286" t="str">
            <v>M</v>
          </cell>
          <cell r="I1286" t="str">
            <v>MS-12</v>
          </cell>
          <cell r="J1286" t="str">
            <v/>
          </cell>
          <cell r="K1286">
            <v>11</v>
          </cell>
          <cell r="L1286" t="str">
            <v>61103091</v>
          </cell>
          <cell r="M1286" t="b">
            <v>0</v>
          </cell>
        </row>
        <row r="1287">
          <cell r="A1287" t="str">
            <v>9703-142X</v>
          </cell>
          <cell r="B1287" t="str">
            <v>Produkt</v>
          </cell>
          <cell r="C1287" t="str">
            <v>GBCT Z | Dres kr. rukáv ELITE | modrý | M</v>
          </cell>
          <cell r="D1287" t="str">
            <v>K1218</v>
          </cell>
          <cell r="E1287">
            <v>336.34447999999998</v>
          </cell>
          <cell r="F1287" t="str">
            <v>AA-040</v>
          </cell>
          <cell r="G1287" t="str">
            <v>GBCT</v>
          </cell>
          <cell r="H1287" t="str">
            <v>M</v>
          </cell>
          <cell r="I1287" t="str">
            <v>MS-12</v>
          </cell>
          <cell r="J1287" t="str">
            <v/>
          </cell>
          <cell r="K1287">
            <v>11</v>
          </cell>
          <cell r="L1287" t="str">
            <v>61103091</v>
          </cell>
          <cell r="M1287" t="b">
            <v>0</v>
          </cell>
        </row>
        <row r="1288">
          <cell r="A1288" t="str">
            <v>9703-151X</v>
          </cell>
          <cell r="B1288" t="str">
            <v>Produkt</v>
          </cell>
          <cell r="C1288" t="str">
            <v>GBCT Z | Dres kr. rukáv ELITE | bílý | W</v>
          </cell>
          <cell r="D1288" t="str">
            <v>K1219</v>
          </cell>
          <cell r="E1288">
            <v>301.71742</v>
          </cell>
          <cell r="F1288" t="str">
            <v>AA-040</v>
          </cell>
          <cell r="G1288" t="str">
            <v>GBCT</v>
          </cell>
          <cell r="H1288" t="str">
            <v>L</v>
          </cell>
          <cell r="I1288" t="str">
            <v>LS-12</v>
          </cell>
          <cell r="J1288" t="str">
            <v/>
          </cell>
          <cell r="K1288">
            <v>11</v>
          </cell>
          <cell r="L1288" t="str">
            <v>61103099</v>
          </cell>
          <cell r="M1288" t="b">
            <v>0</v>
          </cell>
        </row>
        <row r="1289">
          <cell r="A1289" t="str">
            <v>9703-152X</v>
          </cell>
          <cell r="B1289" t="str">
            <v>Produkt</v>
          </cell>
          <cell r="C1289" t="str">
            <v>GBCT Z | Dres kr. rukáv ELITE | modrý | W</v>
          </cell>
          <cell r="D1289" t="str">
            <v>K1219</v>
          </cell>
          <cell r="E1289">
            <v>346.97442000000001</v>
          </cell>
          <cell r="F1289" t="str">
            <v>AA-040</v>
          </cell>
          <cell r="G1289" t="str">
            <v>GBCT</v>
          </cell>
          <cell r="H1289" t="str">
            <v>L</v>
          </cell>
          <cell r="I1289" t="str">
            <v>LS-12</v>
          </cell>
          <cell r="J1289" t="str">
            <v/>
          </cell>
          <cell r="K1289">
            <v>11</v>
          </cell>
          <cell r="L1289" t="str">
            <v>61103099</v>
          </cell>
          <cell r="M1289" t="b">
            <v>0</v>
          </cell>
        </row>
        <row r="1290">
          <cell r="A1290" t="str">
            <v>9703-161X</v>
          </cell>
          <cell r="B1290" t="str">
            <v>Produkt</v>
          </cell>
          <cell r="C1290" t="str">
            <v>GBCT Z | Dres kr. rukáv ACTIVE | bílý | M</v>
          </cell>
          <cell r="D1290" t="str">
            <v>K0880</v>
          </cell>
          <cell r="E1290">
            <v>0</v>
          </cell>
          <cell r="F1290" t="str">
            <v>AA-040</v>
          </cell>
          <cell r="G1290" t="str">
            <v>GBCT</v>
          </cell>
          <cell r="H1290" t="str">
            <v>M</v>
          </cell>
          <cell r="I1290" t="str">
            <v/>
          </cell>
          <cell r="J1290" t="str">
            <v/>
          </cell>
          <cell r="K1290">
            <v>11</v>
          </cell>
          <cell r="L1290" t="str">
            <v>61103091</v>
          </cell>
          <cell r="M1290" t="b">
            <v>0</v>
          </cell>
        </row>
        <row r="1291">
          <cell r="A1291" t="str">
            <v>9703-162X</v>
          </cell>
          <cell r="B1291" t="str">
            <v>Produkt</v>
          </cell>
          <cell r="C1291" t="str">
            <v>GBCT Z | Dres kr. rukáv ACTIVE | modrý | M</v>
          </cell>
          <cell r="D1291" t="str">
            <v>K0880</v>
          </cell>
          <cell r="E1291">
            <v>0</v>
          </cell>
          <cell r="F1291" t="str">
            <v>AA-040</v>
          </cell>
          <cell r="G1291" t="str">
            <v>GBCT</v>
          </cell>
          <cell r="H1291" t="str">
            <v>M</v>
          </cell>
          <cell r="I1291" t="str">
            <v/>
          </cell>
          <cell r="J1291" t="str">
            <v/>
          </cell>
          <cell r="K1291">
            <v>11</v>
          </cell>
          <cell r="L1291" t="str">
            <v>61103091</v>
          </cell>
          <cell r="M1291" t="b">
            <v>0</v>
          </cell>
        </row>
        <row r="1292">
          <cell r="A1292" t="str">
            <v>9703-171X</v>
          </cell>
          <cell r="B1292" t="str">
            <v>Produkt</v>
          </cell>
          <cell r="C1292" t="str">
            <v>GBCT Z | Dres kr. rukáv ACTIVE | bílý | W</v>
          </cell>
          <cell r="D1292" t="str">
            <v>K0900</v>
          </cell>
          <cell r="E1292">
            <v>0</v>
          </cell>
          <cell r="F1292" t="str">
            <v>AA-040</v>
          </cell>
          <cell r="G1292" t="str">
            <v>GBCT</v>
          </cell>
          <cell r="H1292" t="str">
            <v>L</v>
          </cell>
          <cell r="I1292" t="str">
            <v/>
          </cell>
          <cell r="J1292" t="str">
            <v/>
          </cell>
          <cell r="K1292">
            <v>11</v>
          </cell>
          <cell r="L1292" t="str">
            <v>61103099</v>
          </cell>
          <cell r="M1292" t="b">
            <v>0</v>
          </cell>
        </row>
        <row r="1293">
          <cell r="A1293" t="str">
            <v>9703-172X</v>
          </cell>
          <cell r="B1293" t="str">
            <v>Produkt</v>
          </cell>
          <cell r="C1293" t="str">
            <v>GBCT Z | Dres kr. rukáv ACTIVE | modrý | W</v>
          </cell>
          <cell r="D1293" t="str">
            <v>K0900</v>
          </cell>
          <cell r="E1293">
            <v>0</v>
          </cell>
          <cell r="F1293" t="str">
            <v>AA-040</v>
          </cell>
          <cell r="G1293" t="str">
            <v>GBCT</v>
          </cell>
          <cell r="H1293" t="str">
            <v>L</v>
          </cell>
          <cell r="I1293" t="str">
            <v/>
          </cell>
          <cell r="J1293" t="str">
            <v/>
          </cell>
          <cell r="K1293">
            <v>11</v>
          </cell>
          <cell r="L1293" t="str">
            <v>61103099</v>
          </cell>
          <cell r="M1293" t="b">
            <v>0</v>
          </cell>
        </row>
        <row r="1294">
          <cell r="A1294" t="str">
            <v>9703-181X</v>
          </cell>
          <cell r="B1294" t="str">
            <v>Produkt</v>
          </cell>
          <cell r="C1294" t="str">
            <v>GBCT Z | Dres kr. rukáv ACTIVE | bílý | J</v>
          </cell>
          <cell r="D1294" t="str">
            <v>K0593</v>
          </cell>
          <cell r="E1294">
            <v>197.11679000000001</v>
          </cell>
          <cell r="F1294" t="str">
            <v>AA-040</v>
          </cell>
          <cell r="G1294" t="str">
            <v>GBCT</v>
          </cell>
          <cell r="H1294" t="str">
            <v>J</v>
          </cell>
          <cell r="I1294" t="str">
            <v>JS-01</v>
          </cell>
          <cell r="J1294" t="str">
            <v/>
          </cell>
          <cell r="K1294">
            <v>11</v>
          </cell>
          <cell r="L1294" t="str">
            <v>61103091</v>
          </cell>
          <cell r="M1294" t="b">
            <v>0</v>
          </cell>
        </row>
        <row r="1295">
          <cell r="A1295" t="str">
            <v>9703-191X</v>
          </cell>
          <cell r="B1295" t="str">
            <v>Produkt</v>
          </cell>
          <cell r="C1295" t="str">
            <v>GBCT Z | Dres DL. rukáv ELITE | modrý | M</v>
          </cell>
          <cell r="D1295" t="str">
            <v>K1253</v>
          </cell>
          <cell r="E1295">
            <v>366.94941</v>
          </cell>
          <cell r="F1295" t="str">
            <v>AA-060</v>
          </cell>
          <cell r="G1295" t="str">
            <v>GBCT</v>
          </cell>
          <cell r="H1295" t="str">
            <v>M</v>
          </cell>
          <cell r="I1295" t="str">
            <v>MS-12</v>
          </cell>
          <cell r="J1295" t="str">
            <v/>
          </cell>
          <cell r="K1295">
            <v>11</v>
          </cell>
          <cell r="L1295" t="str">
            <v>61103091</v>
          </cell>
          <cell r="M1295" t="b">
            <v>0</v>
          </cell>
        </row>
        <row r="1296">
          <cell r="A1296" t="str">
            <v>9703-201X</v>
          </cell>
          <cell r="B1296" t="str">
            <v>Produkt</v>
          </cell>
          <cell r="C1296" t="str">
            <v>GBCT Z | Vesta PRO | modrá | M</v>
          </cell>
          <cell r="D1296" t="str">
            <v>K1653</v>
          </cell>
          <cell r="E1296">
            <v>491.02122000000003</v>
          </cell>
          <cell r="F1296" t="str">
            <v>AA-080</v>
          </cell>
          <cell r="G1296" t="str">
            <v>GBCT</v>
          </cell>
          <cell r="H1296" t="str">
            <v>M</v>
          </cell>
          <cell r="I1296" t="str">
            <v>MS-13</v>
          </cell>
          <cell r="J1296" t="str">
            <v/>
          </cell>
          <cell r="K1296">
            <v>11</v>
          </cell>
          <cell r="L1296" t="str">
            <v>61013090</v>
          </cell>
          <cell r="M1296" t="b">
            <v>0</v>
          </cell>
        </row>
        <row r="1297">
          <cell r="A1297" t="str">
            <v>9703-211X</v>
          </cell>
          <cell r="B1297" t="str">
            <v>Produkt</v>
          </cell>
          <cell r="C1297" t="str">
            <v>GBCT Z | Kraťasy šle PRO | M</v>
          </cell>
          <cell r="D1297" t="str">
            <v>K1450</v>
          </cell>
          <cell r="E1297">
            <v>821.38417000000004</v>
          </cell>
          <cell r="F1297" t="str">
            <v>CC-010</v>
          </cell>
          <cell r="G1297" t="str">
            <v>GBCT</v>
          </cell>
          <cell r="H1297" t="str">
            <v>M</v>
          </cell>
          <cell r="I1297" t="str">
            <v>MS-63</v>
          </cell>
          <cell r="J1297" t="str">
            <v>ENDURANCE 3D MEN</v>
          </cell>
          <cell r="K1297">
            <v>11</v>
          </cell>
          <cell r="L1297" t="str">
            <v>61034300</v>
          </cell>
          <cell r="M1297" t="b">
            <v>0</v>
          </cell>
        </row>
        <row r="1298">
          <cell r="A1298" t="str">
            <v>9703-221X</v>
          </cell>
          <cell r="B1298" t="str">
            <v>Produkt</v>
          </cell>
          <cell r="C1298" t="str">
            <v>GBCT Z | Kraťasy šle ELITE | M</v>
          </cell>
          <cell r="D1298" t="str">
            <v>K1860</v>
          </cell>
          <cell r="E1298">
            <v>418.57404000000002</v>
          </cell>
          <cell r="F1298" t="str">
            <v>CC-010</v>
          </cell>
          <cell r="G1298" t="str">
            <v>GBCT</v>
          </cell>
          <cell r="H1298" t="str">
            <v>M</v>
          </cell>
          <cell r="I1298" t="str">
            <v>MS-62</v>
          </cell>
          <cell r="J1298" t="str">
            <v>ZOOM X</v>
          </cell>
          <cell r="K1298">
            <v>11</v>
          </cell>
          <cell r="L1298" t="str">
            <v>61034300</v>
          </cell>
          <cell r="M1298" t="b">
            <v>0</v>
          </cell>
        </row>
        <row r="1299">
          <cell r="A1299" t="str">
            <v>9703-231X</v>
          </cell>
          <cell r="B1299" t="str">
            <v>Produkt</v>
          </cell>
          <cell r="C1299" t="str">
            <v>GBCT Z | Kraťasy pas ELITE | W</v>
          </cell>
          <cell r="D1299" t="str">
            <v>K1531</v>
          </cell>
          <cell r="E1299">
            <v>360.65316000000001</v>
          </cell>
          <cell r="F1299" t="str">
            <v>CC-010</v>
          </cell>
          <cell r="G1299" t="str">
            <v>GBCT</v>
          </cell>
          <cell r="H1299" t="str">
            <v>L</v>
          </cell>
          <cell r="I1299" t="str">
            <v>LS-62</v>
          </cell>
          <cell r="J1299" t="str">
            <v>ZOOM X WOMEN</v>
          </cell>
          <cell r="K1299">
            <v>11</v>
          </cell>
          <cell r="L1299" t="str">
            <v>61046300</v>
          </cell>
          <cell r="M1299" t="b">
            <v>0</v>
          </cell>
        </row>
        <row r="1300">
          <cell r="A1300" t="str">
            <v>9703-241X</v>
          </cell>
          <cell r="B1300" t="str">
            <v>Produkt</v>
          </cell>
          <cell r="C1300" t="str">
            <v>GBCT Z | Kraťasy šle ACTIVE | J</v>
          </cell>
          <cell r="D1300" t="str">
            <v>K1530</v>
          </cell>
          <cell r="E1300">
            <v>286.37428999999997</v>
          </cell>
          <cell r="F1300" t="str">
            <v>CC-010</v>
          </cell>
          <cell r="G1300" t="str">
            <v>GBCT</v>
          </cell>
          <cell r="H1300" t="str">
            <v>J</v>
          </cell>
          <cell r="I1300" t="str">
            <v>JS-51</v>
          </cell>
          <cell r="J1300" t="str">
            <v>LITTLE RACER</v>
          </cell>
          <cell r="K1300">
            <v>11</v>
          </cell>
          <cell r="L1300" t="str">
            <v>61034300</v>
          </cell>
          <cell r="M1300" t="b">
            <v>0</v>
          </cell>
        </row>
        <row r="1301">
          <cell r="A1301" t="str">
            <v>9703-251X</v>
          </cell>
          <cell r="B1301" t="str">
            <v>Produkt</v>
          </cell>
          <cell r="C1301" t="str">
            <v>GBCT Z | Návleky na ruce</v>
          </cell>
          <cell r="D1301" t="str">
            <v>K1265</v>
          </cell>
          <cell r="E1301">
            <v>116.32980000000001</v>
          </cell>
          <cell r="F1301" t="str">
            <v>EE-010</v>
          </cell>
          <cell r="G1301" t="str">
            <v>GBCT</v>
          </cell>
          <cell r="H1301" t="str">
            <v>U</v>
          </cell>
          <cell r="I1301" t="str">
            <v>AS-05</v>
          </cell>
          <cell r="J1301" t="str">
            <v/>
          </cell>
          <cell r="K1301">
            <v>11</v>
          </cell>
          <cell r="L1301" t="str">
            <v>61178010</v>
          </cell>
          <cell r="M1301" t="b">
            <v>0</v>
          </cell>
        </row>
        <row r="1302">
          <cell r="A1302" t="str">
            <v>9703-271X</v>
          </cell>
          <cell r="B1302" t="str">
            <v>Produkt</v>
          </cell>
          <cell r="C1302" t="str">
            <v>GBCT Z | Čepice letní</v>
          </cell>
          <cell r="D1302" t="str">
            <v>K1095</v>
          </cell>
          <cell r="E1302">
            <v>72.224000000000004</v>
          </cell>
          <cell r="F1302" t="str">
            <v>EE-020</v>
          </cell>
          <cell r="G1302" t="str">
            <v>GBCT</v>
          </cell>
          <cell r="H1302" t="str">
            <v>U</v>
          </cell>
          <cell r="I1302" t="str">
            <v>AS-17</v>
          </cell>
          <cell r="J1302" t="str">
            <v/>
          </cell>
          <cell r="K1302">
            <v>11</v>
          </cell>
          <cell r="L1302" t="str">
            <v>65050090</v>
          </cell>
          <cell r="M1302" t="b">
            <v>0</v>
          </cell>
        </row>
        <row r="1303">
          <cell r="A1303" t="str">
            <v>9703-281X</v>
          </cell>
          <cell r="B1303" t="str">
            <v>Produkt</v>
          </cell>
          <cell r="C1303" t="str">
            <v>GBCT INSPIRED Z | Dres kr. rukáv ELITE | M</v>
          </cell>
          <cell r="D1303" t="str">
            <v>K1218</v>
          </cell>
          <cell r="E1303">
            <v>301.67419000000001</v>
          </cell>
          <cell r="F1303" t="str">
            <v>AA-040</v>
          </cell>
          <cell r="G1303" t="str">
            <v>GBCT</v>
          </cell>
          <cell r="H1303" t="str">
            <v>M</v>
          </cell>
          <cell r="I1303" t="str">
            <v>MS-12</v>
          </cell>
          <cell r="J1303" t="str">
            <v/>
          </cell>
          <cell r="K1303">
            <v>11</v>
          </cell>
          <cell r="L1303" t="str">
            <v>61103091</v>
          </cell>
          <cell r="M1303" t="b">
            <v>0</v>
          </cell>
        </row>
        <row r="1304">
          <cell r="A1304" t="str">
            <v>9703-291X</v>
          </cell>
          <cell r="B1304" t="str">
            <v>Produkt</v>
          </cell>
          <cell r="C1304" t="str">
            <v>GBCT INSPIRED Z | Kraťasy šle ELITE | M</v>
          </cell>
          <cell r="D1304" t="str">
            <v>K1860</v>
          </cell>
          <cell r="E1304">
            <v>409.73941000000002</v>
          </cell>
          <cell r="F1304" t="str">
            <v>CC-010</v>
          </cell>
          <cell r="G1304" t="str">
            <v>GBCT</v>
          </cell>
          <cell r="H1304" t="str">
            <v>M</v>
          </cell>
          <cell r="I1304" t="str">
            <v>MS-62</v>
          </cell>
          <cell r="J1304" t="str">
            <v>ZOOM X</v>
          </cell>
          <cell r="K1304">
            <v>11</v>
          </cell>
          <cell r="L1304" t="str">
            <v>61034300</v>
          </cell>
          <cell r="M1304" t="b">
            <v>0</v>
          </cell>
        </row>
        <row r="1305">
          <cell r="A1305" t="str">
            <v>9703-301X</v>
          </cell>
          <cell r="B1305" t="str">
            <v>Produkt</v>
          </cell>
          <cell r="C1305" t="str">
            <v>6DAY Z | Dres kr. rukáv ELITE | Series | M</v>
          </cell>
          <cell r="D1305" t="str">
            <v>K1218</v>
          </cell>
          <cell r="E1305">
            <v>356.97</v>
          </cell>
          <cell r="F1305" t="str">
            <v>AA-040</v>
          </cell>
          <cell r="G1305" t="str">
            <v>6DAYS Z</v>
          </cell>
          <cell r="H1305" t="str">
            <v>M</v>
          </cell>
          <cell r="I1305" t="str">
            <v>MS-12</v>
          </cell>
          <cell r="J1305" t="str">
            <v/>
          </cell>
          <cell r="K1305">
            <v>11</v>
          </cell>
          <cell r="L1305" t="str">
            <v>61103091</v>
          </cell>
          <cell r="M1305" t="b">
            <v>0</v>
          </cell>
        </row>
        <row r="1306">
          <cell r="A1306" t="str">
            <v>9703-302X</v>
          </cell>
          <cell r="B1306" t="str">
            <v>Produkt</v>
          </cell>
          <cell r="C1306" t="str">
            <v>6DAY Z | Dres kr. rukáv ELITE | AUS | M</v>
          </cell>
          <cell r="D1306" t="str">
            <v>K1218</v>
          </cell>
          <cell r="E1306">
            <v>319.23899999999998</v>
          </cell>
          <cell r="F1306" t="str">
            <v>AA-040</v>
          </cell>
          <cell r="G1306" t="str">
            <v>6DAYS Z</v>
          </cell>
          <cell r="H1306" t="str">
            <v>M</v>
          </cell>
          <cell r="I1306" t="str">
            <v>MS-12</v>
          </cell>
          <cell r="J1306" t="str">
            <v/>
          </cell>
          <cell r="K1306">
            <v>11</v>
          </cell>
          <cell r="L1306" t="str">
            <v>61103091</v>
          </cell>
          <cell r="M1306" t="b">
            <v>0</v>
          </cell>
        </row>
        <row r="1307">
          <cell r="A1307" t="str">
            <v>9703-303X</v>
          </cell>
          <cell r="B1307" t="str">
            <v>Produkt</v>
          </cell>
          <cell r="C1307" t="str">
            <v>6DAY Z | Dres kr. rukáv ELITE | ITA | M</v>
          </cell>
          <cell r="D1307" t="str">
            <v>K1218</v>
          </cell>
          <cell r="E1307">
            <v>297.42</v>
          </cell>
          <cell r="F1307" t="str">
            <v>AA-040</v>
          </cell>
          <cell r="G1307" t="str">
            <v>6DAYS Z</v>
          </cell>
          <cell r="H1307" t="str">
            <v>M</v>
          </cell>
          <cell r="I1307" t="str">
            <v>MS-12</v>
          </cell>
          <cell r="J1307" t="str">
            <v/>
          </cell>
          <cell r="K1307">
            <v>11</v>
          </cell>
          <cell r="L1307" t="str">
            <v>61103091</v>
          </cell>
          <cell r="M1307" t="b">
            <v>0</v>
          </cell>
        </row>
        <row r="1308">
          <cell r="A1308" t="str">
            <v>9703-304X</v>
          </cell>
          <cell r="B1308" t="str">
            <v>Produkt</v>
          </cell>
          <cell r="C1308" t="str">
            <v>6DAY Z | Dres kr. rukáv ELITE | BEL | M</v>
          </cell>
          <cell r="D1308" t="str">
            <v>K1218</v>
          </cell>
          <cell r="E1308">
            <v>335.63</v>
          </cell>
          <cell r="F1308" t="str">
            <v>AA-040</v>
          </cell>
          <cell r="G1308" t="str">
            <v>6DAYS Z</v>
          </cell>
          <cell r="H1308" t="str">
            <v>M</v>
          </cell>
          <cell r="I1308" t="str">
            <v>MS-12</v>
          </cell>
          <cell r="J1308" t="str">
            <v/>
          </cell>
          <cell r="K1308">
            <v>11</v>
          </cell>
          <cell r="L1308" t="str">
            <v>61103091</v>
          </cell>
          <cell r="M1308" t="b">
            <v>0</v>
          </cell>
        </row>
        <row r="1309">
          <cell r="A1309" t="str">
            <v>9703-631X</v>
          </cell>
          <cell r="B1309" t="str">
            <v>Produkt</v>
          </cell>
          <cell r="C1309" t="str">
            <v>ESCAPEE | Dres kr.rukáv | M</v>
          </cell>
          <cell r="D1309" t="str">
            <v>K2053</v>
          </cell>
          <cell r="E1309">
            <v>399.85295000000002</v>
          </cell>
          <cell r="F1309" t="str">
            <v>AA-040</v>
          </cell>
          <cell r="G1309" t="str">
            <v>ESCAPEE</v>
          </cell>
          <cell r="H1309" t="str">
            <v>M</v>
          </cell>
          <cell r="I1309" t="str">
            <v>MS-12</v>
          </cell>
          <cell r="J1309" t="str">
            <v/>
          </cell>
          <cell r="K1309">
            <v>11</v>
          </cell>
          <cell r="L1309" t="str">
            <v>61103091</v>
          </cell>
          <cell r="M1309" t="b">
            <v>0</v>
          </cell>
        </row>
        <row r="1310">
          <cell r="A1310" t="str">
            <v>9703-641X</v>
          </cell>
          <cell r="B1310" t="str">
            <v>Produkt</v>
          </cell>
          <cell r="C1310" t="str">
            <v>ESCAPEE | Dres kr.rukáv | W</v>
          </cell>
          <cell r="D1310" t="str">
            <v>K2083</v>
          </cell>
          <cell r="E1310">
            <v>434.63393000000002</v>
          </cell>
          <cell r="F1310" t="str">
            <v>AA-040</v>
          </cell>
          <cell r="G1310" t="str">
            <v>ESCAPEE</v>
          </cell>
          <cell r="H1310" t="str">
            <v>L</v>
          </cell>
          <cell r="I1310" t="str">
            <v>LS-12</v>
          </cell>
          <cell r="J1310" t="str">
            <v/>
          </cell>
          <cell r="K1310">
            <v>11</v>
          </cell>
          <cell r="L1310" t="str">
            <v>61103099</v>
          </cell>
          <cell r="M1310" t="b">
            <v>0</v>
          </cell>
        </row>
        <row r="1311">
          <cell r="A1311" t="str">
            <v>9703-651X</v>
          </cell>
          <cell r="B1311" t="str">
            <v>Produkt</v>
          </cell>
          <cell r="C1311" t="str">
            <v>ESCAPEE | Dres dl.rukáv | M</v>
          </cell>
          <cell r="D1311" t="str">
            <v>K2054</v>
          </cell>
          <cell r="E1311">
            <v>504.34091000000001</v>
          </cell>
          <cell r="F1311" t="str">
            <v>AA-060</v>
          </cell>
          <cell r="G1311" t="str">
            <v>ESCAPEE</v>
          </cell>
          <cell r="H1311" t="str">
            <v>M</v>
          </cell>
          <cell r="I1311" t="str">
            <v>MS-12</v>
          </cell>
          <cell r="J1311" t="str">
            <v/>
          </cell>
          <cell r="K1311">
            <v>11</v>
          </cell>
          <cell r="L1311" t="str">
            <v>61103091</v>
          </cell>
          <cell r="M1311" t="b">
            <v>0</v>
          </cell>
        </row>
        <row r="1312">
          <cell r="A1312" t="str">
            <v>9703-661X</v>
          </cell>
          <cell r="B1312" t="str">
            <v>Produkt</v>
          </cell>
          <cell r="C1312" t="str">
            <v>ESCAPEE | Dres dl.rukáv | W</v>
          </cell>
          <cell r="D1312" t="str">
            <v>K2091</v>
          </cell>
          <cell r="E1312">
            <v>486.25277999999997</v>
          </cell>
          <cell r="F1312" t="str">
            <v>AA-060</v>
          </cell>
          <cell r="G1312" t="str">
            <v>ESCAPEE</v>
          </cell>
          <cell r="H1312" t="str">
            <v>L</v>
          </cell>
          <cell r="I1312" t="str">
            <v>LS-12</v>
          </cell>
          <cell r="J1312" t="str">
            <v/>
          </cell>
          <cell r="K1312">
            <v>11</v>
          </cell>
          <cell r="L1312" t="str">
            <v>61103099</v>
          </cell>
          <cell r="M1312" t="b">
            <v>0</v>
          </cell>
        </row>
        <row r="1313">
          <cell r="A1313" t="str">
            <v>9703-671X</v>
          </cell>
          <cell r="B1313" t="str">
            <v>Produkt</v>
          </cell>
          <cell r="C1313" t="str">
            <v>ESCAPEE | Letní čepice</v>
          </cell>
          <cell r="D1313" t="str">
            <v>K1258</v>
          </cell>
          <cell r="E1313">
            <v>78.335999999999999</v>
          </cell>
          <cell r="F1313" t="str">
            <v>EE-020</v>
          </cell>
          <cell r="G1313" t="str">
            <v>ESCAPEE</v>
          </cell>
          <cell r="H1313" t="str">
            <v>U</v>
          </cell>
          <cell r="I1313" t="str">
            <v>AS-17</v>
          </cell>
          <cell r="J1313" t="str">
            <v/>
          </cell>
          <cell r="K1313">
            <v>11</v>
          </cell>
          <cell r="L1313" t="str">
            <v>65050090</v>
          </cell>
          <cell r="M1313" t="b">
            <v>0</v>
          </cell>
        </row>
        <row r="1314">
          <cell r="A1314" t="str">
            <v>9703-681X</v>
          </cell>
          <cell r="B1314" t="str">
            <v>Produkt</v>
          </cell>
          <cell r="C1314" t="str">
            <v>ESCAPEE | Multifunkční šátek</v>
          </cell>
          <cell r="D1314" t="str">
            <v/>
          </cell>
          <cell r="E1314">
            <v>31.6</v>
          </cell>
          <cell r="F1314" t="str">
            <v>ZZ-010</v>
          </cell>
          <cell r="G1314" t="str">
            <v>ESCAPEE</v>
          </cell>
          <cell r="H1314" t="str">
            <v>U</v>
          </cell>
          <cell r="I1314" t="str">
            <v/>
          </cell>
          <cell r="J1314" t="str">
            <v/>
          </cell>
          <cell r="K1314">
            <v>11</v>
          </cell>
          <cell r="L1314" t="str">
            <v>61178080</v>
          </cell>
          <cell r="M1314" t="b">
            <v>0</v>
          </cell>
        </row>
        <row r="1315">
          <cell r="A1315" t="str">
            <v>9703-691X</v>
          </cell>
          <cell r="B1315" t="str">
            <v>Produkt</v>
          </cell>
          <cell r="C1315" t="str">
            <v>TABOR 600 | Dres kr.rukáv | M</v>
          </cell>
          <cell r="D1315" t="str">
            <v>K2053</v>
          </cell>
          <cell r="E1315">
            <v>467.28</v>
          </cell>
          <cell r="F1315" t="str">
            <v>AA-040</v>
          </cell>
          <cell r="G1315" t="str">
            <v>TABOR 600</v>
          </cell>
          <cell r="H1315" t="str">
            <v>M</v>
          </cell>
          <cell r="I1315" t="str">
            <v>MS-12</v>
          </cell>
          <cell r="J1315" t="str">
            <v/>
          </cell>
          <cell r="K1315">
            <v>11</v>
          </cell>
          <cell r="L1315" t="str">
            <v>61103091</v>
          </cell>
          <cell r="M1315" t="b">
            <v>0</v>
          </cell>
        </row>
        <row r="1316">
          <cell r="A1316" t="str">
            <v>9703-701X</v>
          </cell>
          <cell r="B1316" t="str">
            <v>Produkt</v>
          </cell>
          <cell r="C1316" t="str">
            <v>TABOR 600 | Dres kr.rukáv | W</v>
          </cell>
          <cell r="D1316" t="str">
            <v>K2083</v>
          </cell>
          <cell r="E1316">
            <v>470.96</v>
          </cell>
          <cell r="F1316" t="str">
            <v>AA-040</v>
          </cell>
          <cell r="G1316" t="str">
            <v>TABOR 600</v>
          </cell>
          <cell r="H1316" t="str">
            <v>L</v>
          </cell>
          <cell r="I1316" t="str">
            <v>LS-12</v>
          </cell>
          <cell r="J1316" t="str">
            <v/>
          </cell>
          <cell r="K1316">
            <v>11</v>
          </cell>
          <cell r="L1316" t="str">
            <v>61103099</v>
          </cell>
          <cell r="M1316" t="b">
            <v>0</v>
          </cell>
        </row>
        <row r="1317">
          <cell r="A1317" t="str">
            <v>9703-711X</v>
          </cell>
          <cell r="B1317" t="str">
            <v>Produkt</v>
          </cell>
          <cell r="C1317" t="str">
            <v>TABOR 600 | Multifunkční šátek</v>
          </cell>
          <cell r="D1317" t="str">
            <v/>
          </cell>
          <cell r="E1317">
            <v>43.1</v>
          </cell>
          <cell r="F1317" t="str">
            <v>ZZ-010</v>
          </cell>
          <cell r="G1317" t="str">
            <v>TABOR 600</v>
          </cell>
          <cell r="H1317" t="str">
            <v>U</v>
          </cell>
          <cell r="I1317" t="str">
            <v/>
          </cell>
          <cell r="J1317" t="str">
            <v/>
          </cell>
          <cell r="K1317">
            <v>11</v>
          </cell>
          <cell r="L1317" t="str">
            <v>61178080</v>
          </cell>
          <cell r="M1317" t="b">
            <v>0</v>
          </cell>
        </row>
        <row r="1318">
          <cell r="A1318" t="str">
            <v>9703-731X</v>
          </cell>
          <cell r="B1318" t="str">
            <v>Produkt</v>
          </cell>
          <cell r="C1318" t="str">
            <v>ALPECIN-FENIX 21 | Dres kr. rukáv | M</v>
          </cell>
          <cell r="D1318" t="str">
            <v>K2071</v>
          </cell>
          <cell r="E1318">
            <v>329.31243999999998</v>
          </cell>
          <cell r="F1318" t="str">
            <v>AA-040</v>
          </cell>
          <cell r="G1318" t="str">
            <v>ALPECIN-FENIX</v>
          </cell>
          <cell r="H1318" t="str">
            <v>M</v>
          </cell>
          <cell r="I1318" t="str">
            <v>MS-12</v>
          </cell>
          <cell r="J1318" t="str">
            <v/>
          </cell>
          <cell r="K1318">
            <v>11</v>
          </cell>
          <cell r="L1318" t="str">
            <v>61103091</v>
          </cell>
          <cell r="M1318" t="b">
            <v>0</v>
          </cell>
        </row>
        <row r="1319">
          <cell r="A1319" t="str">
            <v>9703-732X</v>
          </cell>
          <cell r="B1319" t="str">
            <v>Produkt</v>
          </cell>
          <cell r="C1319" t="str">
            <v>ALPECIN-FENIX NL 21 | Dres kr. rukáv | M</v>
          </cell>
          <cell r="D1319" t="str">
            <v>K2071</v>
          </cell>
          <cell r="E1319">
            <v>350.45499999999998</v>
          </cell>
          <cell r="F1319" t="str">
            <v>AA-040</v>
          </cell>
          <cell r="G1319" t="str">
            <v>ALPECIN-FENIX</v>
          </cell>
          <cell r="H1319" t="str">
            <v>M</v>
          </cell>
          <cell r="I1319" t="str">
            <v>MS-12</v>
          </cell>
          <cell r="J1319" t="str">
            <v/>
          </cell>
          <cell r="K1319">
            <v>11</v>
          </cell>
          <cell r="L1319" t="str">
            <v>61103091</v>
          </cell>
          <cell r="M1319" t="b">
            <v>0</v>
          </cell>
        </row>
        <row r="1320">
          <cell r="A1320" t="str">
            <v>9703-734X</v>
          </cell>
          <cell r="B1320" t="str">
            <v>Produkt</v>
          </cell>
          <cell r="C1320" t="str">
            <v>ALPECIN-FENIX BE 21 | Dres kr. rukáv | M</v>
          </cell>
          <cell r="D1320" t="str">
            <v>K2071</v>
          </cell>
          <cell r="E1320">
            <v>324.28559999999999</v>
          </cell>
          <cell r="F1320" t="str">
            <v>AA-040</v>
          </cell>
          <cell r="G1320" t="str">
            <v>ALPECIN-FENIX</v>
          </cell>
          <cell r="H1320" t="str">
            <v>M</v>
          </cell>
          <cell r="I1320" t="str">
            <v>MS-12</v>
          </cell>
          <cell r="J1320" t="str">
            <v/>
          </cell>
          <cell r="K1320">
            <v>11</v>
          </cell>
          <cell r="L1320" t="str">
            <v>61103091</v>
          </cell>
          <cell r="M1320" t="b">
            <v>0</v>
          </cell>
        </row>
        <row r="1321">
          <cell r="A1321" t="str">
            <v>9703-741X</v>
          </cell>
          <cell r="B1321" t="str">
            <v>Produkt</v>
          </cell>
          <cell r="C1321" t="str">
            <v>ALPECIN-FENIX 21 | Dres kr. rukáv | W</v>
          </cell>
          <cell r="D1321" t="str">
            <v>K2089</v>
          </cell>
          <cell r="E1321">
            <v>338.84354999999999</v>
          </cell>
          <cell r="F1321" t="str">
            <v>AA-040</v>
          </cell>
          <cell r="G1321" t="str">
            <v>ALPECIN-FENIX</v>
          </cell>
          <cell r="H1321" t="str">
            <v>L</v>
          </cell>
          <cell r="I1321" t="str">
            <v>LS-12</v>
          </cell>
          <cell r="J1321" t="str">
            <v/>
          </cell>
          <cell r="K1321">
            <v>11</v>
          </cell>
          <cell r="L1321" t="str">
            <v>61103099</v>
          </cell>
          <cell r="M1321" t="b">
            <v>0</v>
          </cell>
        </row>
        <row r="1322">
          <cell r="A1322" t="str">
            <v>9703-742X</v>
          </cell>
          <cell r="B1322" t="str">
            <v>Produkt</v>
          </cell>
          <cell r="C1322" t="str">
            <v>ALPECIN-FENIX NL 21 | Dres kr. rukáv | W</v>
          </cell>
          <cell r="D1322" t="str">
            <v>K2089</v>
          </cell>
          <cell r="E1322">
            <v>282.46681999999998</v>
          </cell>
          <cell r="F1322" t="str">
            <v>AA-040</v>
          </cell>
          <cell r="G1322" t="str">
            <v>ALPECIN-FENIX</v>
          </cell>
          <cell r="H1322" t="str">
            <v>L</v>
          </cell>
          <cell r="I1322" t="str">
            <v>LS-12</v>
          </cell>
          <cell r="J1322" t="str">
            <v/>
          </cell>
          <cell r="K1322">
            <v>11</v>
          </cell>
          <cell r="L1322" t="str">
            <v>61103099</v>
          </cell>
          <cell r="M1322" t="b">
            <v>0</v>
          </cell>
        </row>
        <row r="1323">
          <cell r="A1323" t="str">
            <v>9703-751X</v>
          </cell>
          <cell r="B1323" t="str">
            <v>Produkt</v>
          </cell>
          <cell r="C1323" t="str">
            <v>ALPECIN-FENIX 21 | Dres kr. rukáv | J</v>
          </cell>
          <cell r="D1323" t="str">
            <v>K2094</v>
          </cell>
          <cell r="E1323">
            <v>212.5</v>
          </cell>
          <cell r="F1323" t="str">
            <v>AA-040</v>
          </cell>
          <cell r="G1323" t="str">
            <v>ALPECIN-FENIX</v>
          </cell>
          <cell r="H1323" t="str">
            <v>J</v>
          </cell>
          <cell r="I1323" t="str">
            <v>JS-01</v>
          </cell>
          <cell r="J1323" t="str">
            <v/>
          </cell>
          <cell r="K1323">
            <v>11</v>
          </cell>
          <cell r="L1323" t="str">
            <v>61103091</v>
          </cell>
          <cell r="M1323" t="b">
            <v>0</v>
          </cell>
        </row>
        <row r="1324">
          <cell r="A1324" t="str">
            <v>9703-752X</v>
          </cell>
          <cell r="B1324" t="str">
            <v>Produkt</v>
          </cell>
          <cell r="C1324" t="str">
            <v>ALPECIN-FENIX NL 21 | Dres kr. rukáv | J</v>
          </cell>
          <cell r="D1324" t="str">
            <v>K2094</v>
          </cell>
          <cell r="E1324">
            <v>191.93</v>
          </cell>
          <cell r="F1324" t="str">
            <v>AA-040</v>
          </cell>
          <cell r="G1324" t="str">
            <v>ALPECIN-FENIX</v>
          </cell>
          <cell r="H1324" t="str">
            <v>J</v>
          </cell>
          <cell r="I1324" t="str">
            <v>JS-01</v>
          </cell>
          <cell r="J1324" t="str">
            <v/>
          </cell>
          <cell r="K1324">
            <v>11</v>
          </cell>
          <cell r="L1324" t="str">
            <v>61103091</v>
          </cell>
          <cell r="M1324" t="b">
            <v>0</v>
          </cell>
        </row>
        <row r="1325">
          <cell r="A1325" t="str">
            <v>9703-761X</v>
          </cell>
          <cell r="B1325" t="str">
            <v>Produkt</v>
          </cell>
          <cell r="C1325" t="str">
            <v>ALPECIN-FENIX 21 | Dres dl. rukáv | M</v>
          </cell>
          <cell r="D1325" t="str">
            <v>K2054</v>
          </cell>
          <cell r="E1325">
            <v>406.05133999999998</v>
          </cell>
          <cell r="F1325" t="str">
            <v>AA-060</v>
          </cell>
          <cell r="G1325" t="str">
            <v>ALPECIN-FENIX</v>
          </cell>
          <cell r="H1325" t="str">
            <v>M</v>
          </cell>
          <cell r="I1325" t="str">
            <v>MS-12</v>
          </cell>
          <cell r="J1325" t="str">
            <v/>
          </cell>
          <cell r="K1325">
            <v>11</v>
          </cell>
          <cell r="L1325" t="str">
            <v>61103091</v>
          </cell>
          <cell r="M1325" t="b">
            <v>0</v>
          </cell>
        </row>
        <row r="1326">
          <cell r="A1326" t="str">
            <v>9703-771X</v>
          </cell>
          <cell r="B1326" t="str">
            <v>Produkt</v>
          </cell>
          <cell r="C1326" t="str">
            <v>ALPECIN-FENIX 21 | Kraťasy šle | M</v>
          </cell>
          <cell r="D1326" t="str">
            <v>K1860</v>
          </cell>
          <cell r="E1326">
            <v>355.57128</v>
          </cell>
          <cell r="F1326" t="str">
            <v>CC-010</v>
          </cell>
          <cell r="G1326" t="str">
            <v>ALPECIN-FENIX</v>
          </cell>
          <cell r="H1326" t="str">
            <v>M</v>
          </cell>
          <cell r="I1326" t="str">
            <v>MS-62</v>
          </cell>
          <cell r="J1326" t="str">
            <v>ZOOM X</v>
          </cell>
          <cell r="K1326">
            <v>11</v>
          </cell>
          <cell r="L1326" t="str">
            <v>61034300</v>
          </cell>
          <cell r="M1326" t="b">
            <v>0</v>
          </cell>
        </row>
        <row r="1327">
          <cell r="A1327" t="str">
            <v>9703-772X</v>
          </cell>
          <cell r="B1327" t="str">
            <v>Produkt</v>
          </cell>
          <cell r="C1327" t="str">
            <v>ALPECIN-FENIX NL 21 | Kraťasy šle | M</v>
          </cell>
          <cell r="D1327" t="str">
            <v>K1860</v>
          </cell>
          <cell r="E1327">
            <v>399.42700000000002</v>
          </cell>
          <cell r="F1327" t="str">
            <v>CC-010</v>
          </cell>
          <cell r="G1327" t="str">
            <v>ALPECIN-FENIX</v>
          </cell>
          <cell r="H1327" t="str">
            <v>M</v>
          </cell>
          <cell r="I1327" t="str">
            <v>MS-62</v>
          </cell>
          <cell r="J1327" t="str">
            <v>ZOOM X</v>
          </cell>
          <cell r="K1327">
            <v>11</v>
          </cell>
          <cell r="L1327" t="str">
            <v>61034300</v>
          </cell>
          <cell r="M1327" t="b">
            <v>0</v>
          </cell>
        </row>
        <row r="1328">
          <cell r="A1328" t="str">
            <v>9703-773X</v>
          </cell>
          <cell r="B1328" t="str">
            <v>Produkt</v>
          </cell>
          <cell r="C1328" t="str">
            <v>ALPECIN-FENIX NL 21 | Kraťasy šle | bílé | M</v>
          </cell>
          <cell r="D1328" t="str">
            <v>K1860</v>
          </cell>
          <cell r="E1328">
            <v>395.16840000000002</v>
          </cell>
          <cell r="F1328" t="str">
            <v>CC-010</v>
          </cell>
          <cell r="G1328" t="str">
            <v>ALPECIN-FENIX</v>
          </cell>
          <cell r="H1328" t="str">
            <v>M</v>
          </cell>
          <cell r="I1328" t="str">
            <v>MS-62</v>
          </cell>
          <cell r="J1328" t="str">
            <v>ZOOM X</v>
          </cell>
          <cell r="K1328">
            <v>11</v>
          </cell>
          <cell r="L1328" t="str">
            <v>61034300</v>
          </cell>
          <cell r="M1328" t="b">
            <v>0</v>
          </cell>
        </row>
        <row r="1329">
          <cell r="A1329" t="str">
            <v>9703-774X</v>
          </cell>
          <cell r="B1329" t="str">
            <v>Produkt</v>
          </cell>
          <cell r="C1329" t="str">
            <v>ALPECIN-FENIX BE 21 | Kraťasy šle | M</v>
          </cell>
          <cell r="D1329" t="str">
            <v>K1860</v>
          </cell>
          <cell r="E1329">
            <v>409.73952000000003</v>
          </cell>
          <cell r="F1329" t="str">
            <v>CC-010</v>
          </cell>
          <cell r="G1329" t="str">
            <v>ALPECIN-FENIX</v>
          </cell>
          <cell r="H1329" t="str">
            <v>M</v>
          </cell>
          <cell r="I1329" t="str">
            <v>MS-62</v>
          </cell>
          <cell r="J1329" t="str">
            <v>ZOOM X</v>
          </cell>
          <cell r="K1329">
            <v>11</v>
          </cell>
          <cell r="L1329" t="str">
            <v>61034300</v>
          </cell>
          <cell r="M1329" t="b">
            <v>0</v>
          </cell>
        </row>
        <row r="1330">
          <cell r="A1330" t="str">
            <v>9703-781X</v>
          </cell>
          <cell r="B1330" t="str">
            <v>Produkt</v>
          </cell>
          <cell r="C1330" t="str">
            <v>ALPECIN-FENIX 21 | Kraťasy šle | W</v>
          </cell>
          <cell r="D1330" t="str">
            <v>K1861</v>
          </cell>
          <cell r="E1330">
            <v>403.37196</v>
          </cell>
          <cell r="F1330" t="str">
            <v>CC-010</v>
          </cell>
          <cell r="G1330" t="str">
            <v>ALPECIN-FENIX</v>
          </cell>
          <cell r="H1330" t="str">
            <v>L</v>
          </cell>
          <cell r="I1330" t="str">
            <v>LS-62</v>
          </cell>
          <cell r="J1330" t="str">
            <v>ZOOM X WOMEN</v>
          </cell>
          <cell r="K1330">
            <v>11</v>
          </cell>
          <cell r="L1330" t="str">
            <v>61046300</v>
          </cell>
          <cell r="M1330" t="b">
            <v>0</v>
          </cell>
        </row>
        <row r="1331">
          <cell r="A1331" t="str">
            <v>9703-791X</v>
          </cell>
          <cell r="B1331" t="str">
            <v>Produkt</v>
          </cell>
          <cell r="C1331" t="str">
            <v>ALPECIN-FENIX 21 | Čepice letní</v>
          </cell>
          <cell r="D1331" t="str">
            <v>K1258</v>
          </cell>
          <cell r="E1331">
            <v>68.625450000000001</v>
          </cell>
          <cell r="F1331" t="str">
            <v>EE-020</v>
          </cell>
          <cell r="G1331" t="str">
            <v>ALPECIN-FENIX</v>
          </cell>
          <cell r="H1331" t="str">
            <v>U</v>
          </cell>
          <cell r="I1331" t="str">
            <v>AS-17</v>
          </cell>
          <cell r="J1331" t="str">
            <v/>
          </cell>
          <cell r="K1331">
            <v>11</v>
          </cell>
          <cell r="L1331" t="str">
            <v>65050090</v>
          </cell>
          <cell r="M1331" t="b">
            <v>0</v>
          </cell>
        </row>
        <row r="1332">
          <cell r="A1332" t="str">
            <v>9703-801X</v>
          </cell>
          <cell r="B1332" t="str">
            <v>Produkt</v>
          </cell>
          <cell r="C1332" t="str">
            <v>ALPECIN-FENIX 21 | Tričko | M</v>
          </cell>
          <cell r="D1332" t="str">
            <v>K1179</v>
          </cell>
          <cell r="E1332">
            <v>172.56308000000001</v>
          </cell>
          <cell r="F1332" t="str">
            <v>AA-030</v>
          </cell>
          <cell r="G1332" t="str">
            <v>ALPECIN-FENIX</v>
          </cell>
          <cell r="H1332" t="str">
            <v>M</v>
          </cell>
          <cell r="I1332" t="str">
            <v>MS-12</v>
          </cell>
          <cell r="J1332" t="str">
            <v/>
          </cell>
          <cell r="K1332">
            <v>11</v>
          </cell>
          <cell r="L1332" t="str">
            <v>61103091</v>
          </cell>
          <cell r="M1332" t="b">
            <v>0</v>
          </cell>
        </row>
        <row r="1333">
          <cell r="A1333" t="str">
            <v>9703-811X</v>
          </cell>
          <cell r="B1333" t="str">
            <v>Produkt</v>
          </cell>
          <cell r="C1333" t="str">
            <v>ELKOV-KASPER 21 | Dres kr. rukáv | M</v>
          </cell>
          <cell r="D1333" t="str">
            <v>K2071</v>
          </cell>
          <cell r="E1333">
            <v>370.55682999999999</v>
          </cell>
          <cell r="F1333" t="str">
            <v>AA-040</v>
          </cell>
          <cell r="G1333" t="str">
            <v>ELKOV-KASPER</v>
          </cell>
          <cell r="H1333" t="str">
            <v>M</v>
          </cell>
          <cell r="I1333" t="str">
            <v>MS-12</v>
          </cell>
          <cell r="J1333" t="str">
            <v/>
          </cell>
          <cell r="K1333">
            <v>11</v>
          </cell>
          <cell r="L1333" t="str">
            <v>61103091</v>
          </cell>
          <cell r="M1333" t="b">
            <v>0</v>
          </cell>
        </row>
        <row r="1334">
          <cell r="A1334" t="str">
            <v>9703-821X</v>
          </cell>
          <cell r="B1334" t="str">
            <v>Produkt</v>
          </cell>
          <cell r="C1334" t="str">
            <v>ELKOV-KASPER 21 | Kraťasy šle | M</v>
          </cell>
          <cell r="D1334" t="str">
            <v>K1860</v>
          </cell>
          <cell r="E1334">
            <v>436.67216999999999</v>
          </cell>
          <cell r="F1334" t="str">
            <v>CC-010</v>
          </cell>
          <cell r="G1334" t="str">
            <v>ELKOV-KASPER</v>
          </cell>
          <cell r="H1334" t="str">
            <v>M</v>
          </cell>
          <cell r="I1334" t="str">
            <v>MS-62</v>
          </cell>
          <cell r="J1334" t="str">
            <v>ZOOM X</v>
          </cell>
          <cell r="K1334">
            <v>11</v>
          </cell>
          <cell r="L1334" t="str">
            <v>61034300</v>
          </cell>
          <cell r="M1334" t="b">
            <v>0</v>
          </cell>
        </row>
        <row r="1335">
          <cell r="A1335" t="str">
            <v>9703-841X</v>
          </cell>
          <cell r="B1335" t="str">
            <v>Produkt</v>
          </cell>
          <cell r="C1335" t="str">
            <v>CANCER RESEARCH | Dres kr. rukáv | J</v>
          </cell>
          <cell r="D1335" t="str">
            <v>K2094</v>
          </cell>
          <cell r="E1335">
            <v>224.17213000000001</v>
          </cell>
          <cell r="F1335" t="str">
            <v>AA-040</v>
          </cell>
          <cell r="G1335" t="str">
            <v>CANCER RESEARCH</v>
          </cell>
          <cell r="H1335" t="str">
            <v>J</v>
          </cell>
          <cell r="I1335" t="str">
            <v>JS-01</v>
          </cell>
          <cell r="J1335" t="str">
            <v/>
          </cell>
          <cell r="K1335">
            <v>11</v>
          </cell>
          <cell r="L1335" t="str">
            <v>61103091</v>
          </cell>
          <cell r="M1335" t="b">
            <v>0</v>
          </cell>
        </row>
        <row r="1336">
          <cell r="A1336" t="str">
            <v>9703-851X</v>
          </cell>
          <cell r="B1336" t="str">
            <v>Produkt</v>
          </cell>
          <cell r="C1336" t="str">
            <v>CANCER RESEARCH | Dres dlouhý rukáv | W</v>
          </cell>
          <cell r="D1336" t="str">
            <v>K2091</v>
          </cell>
          <cell r="E1336">
            <v>452.66906999999998</v>
          </cell>
          <cell r="F1336" t="str">
            <v>AA-060</v>
          </cell>
          <cell r="G1336" t="str">
            <v>CANCER RESEARCH</v>
          </cell>
          <cell r="H1336" t="str">
            <v>L</v>
          </cell>
          <cell r="I1336" t="str">
            <v>LS-12</v>
          </cell>
          <cell r="J1336" t="str">
            <v/>
          </cell>
          <cell r="K1336">
            <v>11</v>
          </cell>
          <cell r="L1336" t="str">
            <v>61103099</v>
          </cell>
          <cell r="M1336" t="b">
            <v>0</v>
          </cell>
        </row>
        <row r="1337">
          <cell r="A1337" t="str">
            <v>9703-861X</v>
          </cell>
          <cell r="B1337" t="str">
            <v>Produkt</v>
          </cell>
          <cell r="C1337" t="str">
            <v>CANCER RESEARCH | Dres dlouhý rukáv | M</v>
          </cell>
          <cell r="D1337" t="str">
            <v>K2054</v>
          </cell>
          <cell r="E1337">
            <v>489.64600000000002</v>
          </cell>
          <cell r="F1337" t="str">
            <v>AA-060</v>
          </cell>
          <cell r="G1337" t="str">
            <v>CANCER RESEARCH</v>
          </cell>
          <cell r="H1337" t="str">
            <v>M</v>
          </cell>
          <cell r="I1337" t="str">
            <v>MS-12</v>
          </cell>
          <cell r="J1337" t="str">
            <v/>
          </cell>
          <cell r="K1337">
            <v>11</v>
          </cell>
          <cell r="L1337" t="str">
            <v>61103091</v>
          </cell>
          <cell r="M1337" t="b">
            <v>0</v>
          </cell>
        </row>
        <row r="1338">
          <cell r="A1338" t="str">
            <v>9703-871X</v>
          </cell>
          <cell r="B1338" t="str">
            <v>Produkt</v>
          </cell>
          <cell r="C1338" t="str">
            <v>CANCER RESEARCH | Dres kr. rukáv | W</v>
          </cell>
          <cell r="D1338" t="str">
            <v>K2083</v>
          </cell>
          <cell r="E1338">
            <v>352.87844000000001</v>
          </cell>
          <cell r="F1338" t="str">
            <v>AA-040</v>
          </cell>
          <cell r="G1338" t="str">
            <v>CANCER RESEARCH</v>
          </cell>
          <cell r="H1338" t="str">
            <v>L</v>
          </cell>
          <cell r="I1338" t="str">
            <v>LS-12</v>
          </cell>
          <cell r="J1338" t="str">
            <v/>
          </cell>
          <cell r="K1338">
            <v>11</v>
          </cell>
          <cell r="L1338" t="str">
            <v>61103099</v>
          </cell>
          <cell r="M1338" t="b">
            <v>0</v>
          </cell>
        </row>
        <row r="1339">
          <cell r="A1339" t="str">
            <v>9703-881X</v>
          </cell>
          <cell r="B1339" t="str">
            <v>Produkt</v>
          </cell>
          <cell r="C1339" t="str">
            <v>CANCER RESEARCH | Dres kr. rukáv | M</v>
          </cell>
          <cell r="D1339" t="str">
            <v>K2053</v>
          </cell>
          <cell r="E1339">
            <v>350.58440999999999</v>
          </cell>
          <cell r="F1339" t="str">
            <v>AA-040</v>
          </cell>
          <cell r="G1339" t="str">
            <v>CANCER RESEARCH</v>
          </cell>
          <cell r="H1339" t="str">
            <v>M</v>
          </cell>
          <cell r="I1339" t="str">
            <v>MS-12</v>
          </cell>
          <cell r="J1339" t="str">
            <v/>
          </cell>
          <cell r="K1339">
            <v>11</v>
          </cell>
          <cell r="L1339" t="str">
            <v>61103091</v>
          </cell>
          <cell r="M1339" t="b">
            <v>0</v>
          </cell>
        </row>
        <row r="1340">
          <cell r="A1340" t="str">
            <v>9703-891X</v>
          </cell>
          <cell r="B1340" t="str">
            <v>Produkt</v>
          </cell>
          <cell r="C1340" t="str">
            <v>CANCER RESEARCH | Kraťasy šle | W</v>
          </cell>
          <cell r="D1340" t="str">
            <v>K1861</v>
          </cell>
          <cell r="E1340">
            <v>412.20740999999998</v>
          </cell>
          <cell r="F1340" t="str">
            <v>CC-010</v>
          </cell>
          <cell r="G1340" t="str">
            <v>CANCER RESEARCH</v>
          </cell>
          <cell r="H1340" t="str">
            <v>L</v>
          </cell>
          <cell r="I1340" t="str">
            <v>LS-62</v>
          </cell>
          <cell r="J1340" t="str">
            <v>ZOOM X WOMEN</v>
          </cell>
          <cell r="K1340">
            <v>11</v>
          </cell>
          <cell r="L1340" t="str">
            <v>61046300</v>
          </cell>
          <cell r="M1340" t="b">
            <v>0</v>
          </cell>
        </row>
        <row r="1341">
          <cell r="A1341" t="str">
            <v>9703-901X</v>
          </cell>
          <cell r="B1341" t="str">
            <v>Produkt</v>
          </cell>
          <cell r="C1341" t="str">
            <v>CANCER RESEARCH | Kraťasy šle | M</v>
          </cell>
          <cell r="D1341" t="str">
            <v>K1860</v>
          </cell>
          <cell r="E1341">
            <v>437.64661999999998</v>
          </cell>
          <cell r="F1341" t="str">
            <v>CC-010</v>
          </cell>
          <cell r="G1341" t="str">
            <v>CANCER RESEARCH</v>
          </cell>
          <cell r="H1341" t="str">
            <v>M</v>
          </cell>
          <cell r="I1341" t="str">
            <v>MS-62</v>
          </cell>
          <cell r="J1341" t="str">
            <v>ZOOM X</v>
          </cell>
          <cell r="K1341">
            <v>11</v>
          </cell>
          <cell r="L1341" t="str">
            <v>61034300</v>
          </cell>
          <cell r="M1341" t="b">
            <v>0</v>
          </cell>
        </row>
        <row r="1342">
          <cell r="A1342" t="str">
            <v>9703-911X</v>
          </cell>
          <cell r="B1342" t="str">
            <v>Produkt</v>
          </cell>
          <cell r="C1342" t="str">
            <v>CANCER RESEARCH | Letní čepice</v>
          </cell>
          <cell r="D1342" t="str">
            <v>K1258</v>
          </cell>
          <cell r="E1342">
            <v>90.18929</v>
          </cell>
          <cell r="F1342" t="str">
            <v>EE-020</v>
          </cell>
          <cell r="G1342" t="str">
            <v>CANCER RESEARCH</v>
          </cell>
          <cell r="H1342" t="str">
            <v>U</v>
          </cell>
          <cell r="I1342" t="str">
            <v>AS-17</v>
          </cell>
          <cell r="J1342" t="str">
            <v/>
          </cell>
          <cell r="K1342">
            <v>11</v>
          </cell>
          <cell r="L1342" t="str">
            <v>65050090</v>
          </cell>
          <cell r="M1342" t="b">
            <v>0</v>
          </cell>
        </row>
        <row r="1343">
          <cell r="A1343" t="str">
            <v>9703-921X</v>
          </cell>
          <cell r="B1343" t="str">
            <v>Produkt</v>
          </cell>
          <cell r="C1343" t="str">
            <v>L'ETAPE CZECH REPUBLIC | Dres kr. rukáv | W</v>
          </cell>
          <cell r="D1343" t="str">
            <v>K2089</v>
          </cell>
          <cell r="E1343">
            <v>315.90249999999997</v>
          </cell>
          <cell r="F1343" t="str">
            <v>AA-040</v>
          </cell>
          <cell r="G1343" t="str">
            <v>L'ETAPE CZECH REPUBLIC</v>
          </cell>
          <cell r="H1343" t="str">
            <v>L</v>
          </cell>
          <cell r="I1343" t="str">
            <v>LS-12</v>
          </cell>
          <cell r="J1343" t="str">
            <v/>
          </cell>
          <cell r="K1343">
            <v>11</v>
          </cell>
          <cell r="L1343" t="str">
            <v>61103099</v>
          </cell>
          <cell r="M1343" t="b">
            <v>0</v>
          </cell>
        </row>
        <row r="1344">
          <cell r="A1344" t="str">
            <v>9703-931X</v>
          </cell>
          <cell r="B1344" t="str">
            <v>Produkt</v>
          </cell>
          <cell r="C1344" t="str">
            <v>L'ETAPE CZECH REPUBLIC | Dres kr. rukáv | M</v>
          </cell>
          <cell r="D1344" t="str">
            <v>K2071</v>
          </cell>
          <cell r="E1344">
            <v>331.60757999999998</v>
          </cell>
          <cell r="F1344" t="str">
            <v>AA-040</v>
          </cell>
          <cell r="G1344" t="str">
            <v>L'ETAPE CZECH REPUBLIC</v>
          </cell>
          <cell r="H1344" t="str">
            <v>M</v>
          </cell>
          <cell r="I1344" t="str">
            <v>MS-12</v>
          </cell>
          <cell r="J1344" t="str">
            <v/>
          </cell>
          <cell r="K1344">
            <v>11</v>
          </cell>
          <cell r="L1344" t="str">
            <v>61103091</v>
          </cell>
          <cell r="M1344" t="b">
            <v>0</v>
          </cell>
        </row>
        <row r="1345">
          <cell r="A1345" t="str">
            <v>9703-941X</v>
          </cell>
          <cell r="B1345" t="str">
            <v>Produkt</v>
          </cell>
          <cell r="C1345" t="str">
            <v>PLANTUR PURA | Dres kr. rukáv | W</v>
          </cell>
          <cell r="D1345" t="str">
            <v>K2089</v>
          </cell>
          <cell r="E1345">
            <v>291.47762</v>
          </cell>
          <cell r="F1345" t="str">
            <v>AA-040</v>
          </cell>
          <cell r="G1345" t="str">
            <v>PLANTUR PURA</v>
          </cell>
          <cell r="H1345" t="str">
            <v>L</v>
          </cell>
          <cell r="I1345" t="str">
            <v>LS-12</v>
          </cell>
          <cell r="J1345" t="str">
            <v/>
          </cell>
          <cell r="K1345">
            <v>11</v>
          </cell>
          <cell r="L1345" t="str">
            <v>61103099</v>
          </cell>
          <cell r="M1345" t="b">
            <v>0</v>
          </cell>
        </row>
        <row r="1346">
          <cell r="A1346" t="str">
            <v>9703-951X</v>
          </cell>
          <cell r="B1346" t="str">
            <v>Produkt</v>
          </cell>
          <cell r="C1346" t="str">
            <v>PLANTUR PURA | Dres kr. rukáv | M</v>
          </cell>
          <cell r="D1346" t="str">
            <v>K2071</v>
          </cell>
          <cell r="E1346">
            <v>304.15609999999998</v>
          </cell>
          <cell r="F1346" t="str">
            <v>AA-040</v>
          </cell>
          <cell r="G1346" t="str">
            <v>PLANTUR PURA</v>
          </cell>
          <cell r="H1346" t="str">
            <v>M</v>
          </cell>
          <cell r="I1346" t="str">
            <v>MS-12</v>
          </cell>
          <cell r="J1346" t="str">
            <v/>
          </cell>
          <cell r="K1346">
            <v>11</v>
          </cell>
          <cell r="L1346" t="str">
            <v>61103091</v>
          </cell>
          <cell r="M1346" t="b">
            <v>0</v>
          </cell>
        </row>
        <row r="1347">
          <cell r="A1347" t="str">
            <v>9703-961X</v>
          </cell>
          <cell r="B1347" t="str">
            <v>Produkt</v>
          </cell>
          <cell r="C1347" t="str">
            <v>ALPECIN-FENIX MP | Dres kr.rukáv</v>
          </cell>
          <cell r="D1347" t="str">
            <v>K2072</v>
          </cell>
          <cell r="E1347">
            <v>388.92889000000002</v>
          </cell>
          <cell r="F1347" t="str">
            <v>AA-040</v>
          </cell>
          <cell r="G1347" t="str">
            <v>ALPECIN-FENIX</v>
          </cell>
          <cell r="H1347" t="str">
            <v>M</v>
          </cell>
          <cell r="I1347" t="str">
            <v/>
          </cell>
          <cell r="J1347" t="str">
            <v/>
          </cell>
          <cell r="K1347">
            <v>11</v>
          </cell>
          <cell r="L1347" t="str">
            <v>61103091</v>
          </cell>
          <cell r="M1347" t="b">
            <v>0</v>
          </cell>
        </row>
        <row r="1348">
          <cell r="A1348" t="str">
            <v>9703-971X</v>
          </cell>
          <cell r="B1348" t="str">
            <v>Produkt</v>
          </cell>
          <cell r="C1348" t="str">
            <v>ALPECIN RIDE CLUB | Čepice letní</v>
          </cell>
          <cell r="D1348" t="str">
            <v>K1258</v>
          </cell>
          <cell r="E1348">
            <v>321.76</v>
          </cell>
          <cell r="F1348" t="str">
            <v>EE-020</v>
          </cell>
          <cell r="G1348" t="str">
            <v>ALPECIN RIDE CLUB</v>
          </cell>
          <cell r="H1348" t="str">
            <v>U</v>
          </cell>
          <cell r="I1348" t="str">
            <v>AS-17</v>
          </cell>
          <cell r="J1348" t="str">
            <v/>
          </cell>
          <cell r="K1348">
            <v>11</v>
          </cell>
          <cell r="L1348" t="str">
            <v>65050090</v>
          </cell>
          <cell r="M1348" t="b">
            <v>0</v>
          </cell>
        </row>
        <row r="1349">
          <cell r="A1349" t="str">
            <v>9703-981X</v>
          </cell>
          <cell r="B1349" t="str">
            <v>Produkt</v>
          </cell>
          <cell r="C1349" t="str">
            <v>ALPECIN RIDE CLUB | Dres kr. rukáv | W</v>
          </cell>
          <cell r="D1349" t="str">
            <v>K2083</v>
          </cell>
          <cell r="E1349">
            <v>564.92999999999995</v>
          </cell>
          <cell r="F1349" t="str">
            <v>AA-040</v>
          </cell>
          <cell r="G1349" t="str">
            <v>ALPECIN RIDE CLUB</v>
          </cell>
          <cell r="H1349" t="str">
            <v>L</v>
          </cell>
          <cell r="I1349" t="str">
            <v>LS-12</v>
          </cell>
          <cell r="J1349" t="str">
            <v/>
          </cell>
          <cell r="K1349">
            <v>11</v>
          </cell>
          <cell r="L1349" t="str">
            <v>61103099</v>
          </cell>
          <cell r="M1349" t="b">
            <v>0</v>
          </cell>
        </row>
        <row r="1350">
          <cell r="A1350" t="str">
            <v>9703-991X</v>
          </cell>
          <cell r="B1350" t="str">
            <v>Produkt</v>
          </cell>
          <cell r="C1350" t="str">
            <v>ALPECIN RIDE CLUB | Dres kr. rukáv | M</v>
          </cell>
          <cell r="D1350" t="str">
            <v>K2053</v>
          </cell>
          <cell r="E1350">
            <v>562.29999999999995</v>
          </cell>
          <cell r="F1350" t="str">
            <v>AA-040</v>
          </cell>
          <cell r="G1350" t="str">
            <v>ALPECIN RIDE CLUB</v>
          </cell>
          <cell r="H1350" t="str">
            <v>M</v>
          </cell>
          <cell r="I1350" t="str">
            <v>MS-12</v>
          </cell>
          <cell r="J1350" t="str">
            <v/>
          </cell>
          <cell r="K1350">
            <v>11</v>
          </cell>
          <cell r="L1350" t="str">
            <v>61103091</v>
          </cell>
          <cell r="M1350" t="b">
            <v>0</v>
          </cell>
        </row>
        <row r="1351">
          <cell r="A1351" t="str">
            <v>9704-011X</v>
          </cell>
          <cell r="B1351" t="str">
            <v>Produkt</v>
          </cell>
          <cell r="C1351" t="str">
            <v>ADIDAS Dres DL. rukáv PRO 79 | BPA ROAD | W</v>
          </cell>
          <cell r="D1351" t="str">
            <v>K1677</v>
          </cell>
          <cell r="E1351">
            <v>0</v>
          </cell>
          <cell r="F1351" t="str">
            <v>AA-060</v>
          </cell>
          <cell r="G1351" t="str">
            <v>ADIDAS</v>
          </cell>
          <cell r="H1351" t="str">
            <v>L</v>
          </cell>
          <cell r="I1351" t="str">
            <v/>
          </cell>
          <cell r="J1351" t="str">
            <v/>
          </cell>
          <cell r="K1351">
            <v>11</v>
          </cell>
          <cell r="L1351" t="str">
            <v>61103099</v>
          </cell>
          <cell r="M1351" t="b">
            <v>0</v>
          </cell>
        </row>
        <row r="1352">
          <cell r="A1352" t="str">
            <v>9704-012X</v>
          </cell>
          <cell r="B1352" t="str">
            <v>Produkt</v>
          </cell>
          <cell r="C1352" t="str">
            <v>ADIDAS Dres DL. rukáv PRO 79 | BOA ROAD | W</v>
          </cell>
          <cell r="D1352" t="str">
            <v>K1677</v>
          </cell>
          <cell r="E1352">
            <v>0</v>
          </cell>
          <cell r="F1352" t="str">
            <v>AA-060</v>
          </cell>
          <cell r="G1352" t="str">
            <v>ADIDAS</v>
          </cell>
          <cell r="H1352" t="str">
            <v>L</v>
          </cell>
          <cell r="I1352" t="str">
            <v/>
          </cell>
          <cell r="J1352" t="str">
            <v/>
          </cell>
          <cell r="K1352">
            <v>11</v>
          </cell>
          <cell r="L1352" t="str">
            <v>61103099</v>
          </cell>
          <cell r="M1352" t="b">
            <v>0</v>
          </cell>
        </row>
        <row r="1353">
          <cell r="A1353" t="str">
            <v>9704-021X</v>
          </cell>
          <cell r="B1353" t="str">
            <v>Produkt</v>
          </cell>
          <cell r="C1353" t="str">
            <v>ADIDAS Dres DL. rukáv PRO 79 | BPA ROAD | M</v>
          </cell>
          <cell r="D1353" t="str">
            <v>K1637</v>
          </cell>
          <cell r="E1353">
            <v>0</v>
          </cell>
          <cell r="F1353" t="str">
            <v>AA-060</v>
          </cell>
          <cell r="G1353" t="str">
            <v>ADIDAS</v>
          </cell>
          <cell r="H1353" t="str">
            <v>M</v>
          </cell>
          <cell r="I1353" t="str">
            <v/>
          </cell>
          <cell r="J1353" t="str">
            <v/>
          </cell>
          <cell r="K1353">
            <v>11</v>
          </cell>
          <cell r="L1353" t="str">
            <v>61103091</v>
          </cell>
          <cell r="M1353" t="b">
            <v>0</v>
          </cell>
        </row>
        <row r="1354">
          <cell r="A1354" t="str">
            <v>9704-022X</v>
          </cell>
          <cell r="B1354" t="str">
            <v>Produkt</v>
          </cell>
          <cell r="C1354" t="str">
            <v>ADIDAS Dres DL. rukáv PRO 79 | BOA ROAD| M</v>
          </cell>
          <cell r="D1354" t="str">
            <v>K1637</v>
          </cell>
          <cell r="E1354">
            <v>0</v>
          </cell>
          <cell r="F1354" t="str">
            <v>AA-060</v>
          </cell>
          <cell r="G1354" t="str">
            <v>ADIDAS</v>
          </cell>
          <cell r="H1354" t="str">
            <v>M</v>
          </cell>
          <cell r="I1354" t="str">
            <v/>
          </cell>
          <cell r="J1354" t="str">
            <v/>
          </cell>
          <cell r="K1354">
            <v>11</v>
          </cell>
          <cell r="L1354" t="str">
            <v>61103091</v>
          </cell>
          <cell r="M1354" t="b">
            <v>0</v>
          </cell>
        </row>
        <row r="1355">
          <cell r="A1355" t="str">
            <v>9704-031X</v>
          </cell>
          <cell r="B1355" t="str">
            <v>Produkt</v>
          </cell>
          <cell r="C1355" t="str">
            <v>ADIDAS Dres kr. rukáv PRO 28 |BPA ROAD | W</v>
          </cell>
          <cell r="D1355" t="str">
            <v>K1668</v>
          </cell>
          <cell r="E1355">
            <v>0</v>
          </cell>
          <cell r="F1355" t="str">
            <v>AA-040</v>
          </cell>
          <cell r="G1355" t="str">
            <v>ADIDAS</v>
          </cell>
          <cell r="H1355" t="str">
            <v>L</v>
          </cell>
          <cell r="I1355" t="str">
            <v/>
          </cell>
          <cell r="J1355" t="str">
            <v/>
          </cell>
          <cell r="K1355">
            <v>11</v>
          </cell>
          <cell r="L1355" t="str">
            <v>61103099</v>
          </cell>
          <cell r="M1355" t="b">
            <v>0</v>
          </cell>
        </row>
        <row r="1356">
          <cell r="A1356" t="str">
            <v>9704-032X</v>
          </cell>
          <cell r="B1356" t="str">
            <v>Produkt</v>
          </cell>
          <cell r="C1356" t="str">
            <v>ADIDAS Dres kr. rukáv PRO 28 |BOA ROAD | W</v>
          </cell>
          <cell r="D1356" t="str">
            <v>K1668</v>
          </cell>
          <cell r="E1356">
            <v>0</v>
          </cell>
          <cell r="F1356" t="str">
            <v>AA-040</v>
          </cell>
          <cell r="G1356" t="str">
            <v>ADIDAS</v>
          </cell>
          <cell r="H1356" t="str">
            <v>L</v>
          </cell>
          <cell r="I1356" t="str">
            <v/>
          </cell>
          <cell r="J1356" t="str">
            <v/>
          </cell>
          <cell r="K1356">
            <v>11</v>
          </cell>
          <cell r="L1356" t="str">
            <v>61103099</v>
          </cell>
          <cell r="M1356" t="b">
            <v>0</v>
          </cell>
        </row>
        <row r="1357">
          <cell r="A1357" t="str">
            <v>9704-041X</v>
          </cell>
          <cell r="B1357" t="str">
            <v>Produkt</v>
          </cell>
          <cell r="C1357" t="str">
            <v>ADIDAS Dres kr. rukáv PRO 28 | BPA ROAD | M</v>
          </cell>
          <cell r="D1357" t="str">
            <v>K1635</v>
          </cell>
          <cell r="E1357">
            <v>0</v>
          </cell>
          <cell r="F1357" t="str">
            <v>AA-040</v>
          </cell>
          <cell r="G1357" t="str">
            <v>ADIDAS</v>
          </cell>
          <cell r="H1357" t="str">
            <v>M</v>
          </cell>
          <cell r="I1357" t="str">
            <v/>
          </cell>
          <cell r="J1357" t="str">
            <v/>
          </cell>
          <cell r="K1357">
            <v>11</v>
          </cell>
          <cell r="L1357" t="str">
            <v>61103091</v>
          </cell>
          <cell r="M1357" t="b">
            <v>0</v>
          </cell>
        </row>
        <row r="1358">
          <cell r="A1358" t="str">
            <v>9704-042X</v>
          </cell>
          <cell r="B1358" t="str">
            <v>Produkt</v>
          </cell>
          <cell r="C1358" t="str">
            <v>ADIDAS Dres kr. rukáv PRO 28 | BOA ROAD  | M</v>
          </cell>
          <cell r="D1358" t="str">
            <v>K1635</v>
          </cell>
          <cell r="E1358">
            <v>0</v>
          </cell>
          <cell r="F1358" t="str">
            <v>AA-040</v>
          </cell>
          <cell r="G1358" t="str">
            <v>ADIDAS</v>
          </cell>
          <cell r="H1358" t="str">
            <v>M</v>
          </cell>
          <cell r="I1358" t="str">
            <v/>
          </cell>
          <cell r="J1358" t="str">
            <v/>
          </cell>
          <cell r="K1358">
            <v>11</v>
          </cell>
          <cell r="L1358" t="str">
            <v>61103091</v>
          </cell>
          <cell r="M1358" t="b">
            <v>0</v>
          </cell>
        </row>
        <row r="1359">
          <cell r="A1359" t="str">
            <v>9704-051X</v>
          </cell>
          <cell r="B1359" t="str">
            <v>Produkt</v>
          </cell>
          <cell r="C1359" t="str">
            <v>ADIDAS Vesta PRO 01 | BPA ROAD | W</v>
          </cell>
          <cell r="D1359" t="str">
            <v>K1651</v>
          </cell>
          <cell r="E1359">
            <v>456.12</v>
          </cell>
          <cell r="F1359" t="str">
            <v>AA-080</v>
          </cell>
          <cell r="G1359" t="str">
            <v>ADIDAS</v>
          </cell>
          <cell r="H1359" t="str">
            <v>L</v>
          </cell>
          <cell r="I1359" t="str">
            <v/>
          </cell>
          <cell r="J1359" t="str">
            <v/>
          </cell>
          <cell r="K1359">
            <v>11</v>
          </cell>
          <cell r="L1359" t="str">
            <v>61023090</v>
          </cell>
          <cell r="M1359" t="b">
            <v>0</v>
          </cell>
        </row>
        <row r="1360">
          <cell r="A1360" t="str">
            <v>9704-052X</v>
          </cell>
          <cell r="B1360" t="str">
            <v>Produkt</v>
          </cell>
          <cell r="C1360" t="str">
            <v>ADIDAS Vesta PRO 01 | BOA ROAD | W</v>
          </cell>
          <cell r="D1360" t="str">
            <v>K1651</v>
          </cell>
          <cell r="E1360">
            <v>410.36200000000002</v>
          </cell>
          <cell r="F1360" t="str">
            <v>AA-080</v>
          </cell>
          <cell r="G1360" t="str">
            <v>ADIDAS</v>
          </cell>
          <cell r="H1360" t="str">
            <v>L</v>
          </cell>
          <cell r="I1360" t="str">
            <v/>
          </cell>
          <cell r="J1360" t="str">
            <v/>
          </cell>
          <cell r="K1360">
            <v>11</v>
          </cell>
          <cell r="L1360" t="str">
            <v>61023090</v>
          </cell>
          <cell r="M1360" t="b">
            <v>0</v>
          </cell>
        </row>
        <row r="1361">
          <cell r="A1361" t="str">
            <v>9704-061X</v>
          </cell>
          <cell r="B1361" t="str">
            <v>Produkt</v>
          </cell>
          <cell r="C1361" t="str">
            <v>ADIDAS Vesta PRO 01 | BPA ROAD | M</v>
          </cell>
          <cell r="D1361" t="str">
            <v>K1653</v>
          </cell>
          <cell r="E1361">
            <v>463.46</v>
          </cell>
          <cell r="F1361" t="str">
            <v>AA-080</v>
          </cell>
          <cell r="G1361" t="str">
            <v>ADIDAS</v>
          </cell>
          <cell r="H1361" t="str">
            <v>M</v>
          </cell>
          <cell r="I1361" t="str">
            <v/>
          </cell>
          <cell r="J1361" t="str">
            <v/>
          </cell>
          <cell r="K1361">
            <v>11</v>
          </cell>
          <cell r="L1361" t="str">
            <v>61013090</v>
          </cell>
          <cell r="M1361" t="b">
            <v>0</v>
          </cell>
        </row>
        <row r="1362">
          <cell r="A1362" t="str">
            <v>9704-062X</v>
          </cell>
          <cell r="B1362" t="str">
            <v>Produkt</v>
          </cell>
          <cell r="C1362" t="str">
            <v>ADIDAS Vesta PRO 01 | BOA ROAD | M</v>
          </cell>
          <cell r="D1362" t="str">
            <v>K1653</v>
          </cell>
          <cell r="E1362">
            <v>433.63</v>
          </cell>
          <cell r="F1362" t="str">
            <v>AA-080</v>
          </cell>
          <cell r="G1362" t="str">
            <v>ADIDAS</v>
          </cell>
          <cell r="H1362" t="str">
            <v>M</v>
          </cell>
          <cell r="I1362" t="str">
            <v/>
          </cell>
          <cell r="J1362" t="str">
            <v/>
          </cell>
          <cell r="K1362">
            <v>11</v>
          </cell>
          <cell r="L1362" t="str">
            <v>61013090</v>
          </cell>
          <cell r="M1362" t="b">
            <v>0</v>
          </cell>
        </row>
        <row r="1363">
          <cell r="A1363" t="str">
            <v>9704-071X</v>
          </cell>
          <cell r="B1363" t="str">
            <v>Produkt</v>
          </cell>
          <cell r="C1363" t="str">
            <v>ADIDAS Bunda PRO 09 | BPA ROAD | W</v>
          </cell>
          <cell r="D1363" t="str">
            <v>K1670</v>
          </cell>
          <cell r="E1363">
            <v>936.34</v>
          </cell>
          <cell r="F1363" t="str">
            <v>AA-090</v>
          </cell>
          <cell r="G1363" t="str">
            <v>ADIDAS</v>
          </cell>
          <cell r="H1363" t="str">
            <v>L</v>
          </cell>
          <cell r="I1363" t="str">
            <v/>
          </cell>
          <cell r="J1363" t="str">
            <v/>
          </cell>
          <cell r="K1363">
            <v>11</v>
          </cell>
          <cell r="L1363" t="str">
            <v>61023090</v>
          </cell>
          <cell r="M1363" t="b">
            <v>0</v>
          </cell>
        </row>
        <row r="1364">
          <cell r="A1364" t="str">
            <v>9704-072X</v>
          </cell>
          <cell r="B1364" t="str">
            <v>Produkt</v>
          </cell>
          <cell r="C1364" t="str">
            <v>ADIDAS Bunda PRO 09 | BOA ROAD | W</v>
          </cell>
          <cell r="D1364" t="str">
            <v>K1670</v>
          </cell>
          <cell r="E1364">
            <v>976.74571000000003</v>
          </cell>
          <cell r="F1364" t="str">
            <v>AA-090</v>
          </cell>
          <cell r="G1364" t="str">
            <v>ADIDAS</v>
          </cell>
          <cell r="H1364" t="str">
            <v>L</v>
          </cell>
          <cell r="I1364" t="str">
            <v/>
          </cell>
          <cell r="J1364" t="str">
            <v/>
          </cell>
          <cell r="K1364">
            <v>11</v>
          </cell>
          <cell r="L1364" t="str">
            <v>61023090</v>
          </cell>
          <cell r="M1364" t="b">
            <v>0</v>
          </cell>
        </row>
        <row r="1365">
          <cell r="A1365" t="str">
            <v>9704-081X</v>
          </cell>
          <cell r="B1365" t="str">
            <v>Produkt</v>
          </cell>
          <cell r="C1365" t="str">
            <v>ADIDAS Bunda PRO 09 | BPA ROAD | M</v>
          </cell>
          <cell r="D1365" t="str">
            <v>K1661</v>
          </cell>
          <cell r="E1365">
            <v>1084.04</v>
          </cell>
          <cell r="F1365" t="str">
            <v>AA-090</v>
          </cell>
          <cell r="G1365" t="str">
            <v>ADIDAS</v>
          </cell>
          <cell r="H1365" t="str">
            <v>M</v>
          </cell>
          <cell r="I1365" t="str">
            <v/>
          </cell>
          <cell r="J1365" t="str">
            <v/>
          </cell>
          <cell r="K1365">
            <v>11</v>
          </cell>
          <cell r="L1365" t="str">
            <v>61013090</v>
          </cell>
          <cell r="M1365" t="b">
            <v>0</v>
          </cell>
        </row>
        <row r="1366">
          <cell r="A1366" t="str">
            <v>9704-082X</v>
          </cell>
          <cell r="B1366" t="str">
            <v>Produkt</v>
          </cell>
          <cell r="C1366" t="str">
            <v>ADIDAS Bunda PRO 09 | BOA ROAD | M</v>
          </cell>
          <cell r="D1366" t="str">
            <v>K1661</v>
          </cell>
          <cell r="E1366">
            <v>982.05332999999996</v>
          </cell>
          <cell r="F1366" t="str">
            <v>AA-090</v>
          </cell>
          <cell r="G1366" t="str">
            <v>ADIDAS</v>
          </cell>
          <cell r="H1366" t="str">
            <v>M</v>
          </cell>
          <cell r="I1366" t="str">
            <v/>
          </cell>
          <cell r="J1366" t="str">
            <v/>
          </cell>
          <cell r="K1366">
            <v>11</v>
          </cell>
          <cell r="L1366" t="str">
            <v>61013090</v>
          </cell>
          <cell r="M1366" t="b">
            <v>0</v>
          </cell>
        </row>
        <row r="1367">
          <cell r="A1367" t="str">
            <v>9704-091X</v>
          </cell>
          <cell r="B1367" t="str">
            <v>Produkt</v>
          </cell>
          <cell r="C1367" t="str">
            <v>ADIDAS T-Sport ARCO-PRO 12 | BPA ROAD | M</v>
          </cell>
          <cell r="D1367" t="str">
            <v>K1450</v>
          </cell>
          <cell r="E1367">
            <v>524.60500000000002</v>
          </cell>
          <cell r="F1367" t="str">
            <v>CC-010</v>
          </cell>
          <cell r="G1367" t="str">
            <v>ADIDAS</v>
          </cell>
          <cell r="H1367" t="str">
            <v>M</v>
          </cell>
          <cell r="I1367" t="str">
            <v/>
          </cell>
          <cell r="J1367" t="str">
            <v>ZOOM X</v>
          </cell>
          <cell r="K1367">
            <v>11</v>
          </cell>
          <cell r="L1367" t="str">
            <v>61034300</v>
          </cell>
          <cell r="M1367" t="b">
            <v>0</v>
          </cell>
        </row>
        <row r="1368">
          <cell r="A1368" t="str">
            <v>9704-092X</v>
          </cell>
          <cell r="B1368" t="str">
            <v>Produkt</v>
          </cell>
          <cell r="C1368" t="str">
            <v>ADIDAS T-Sport ARCO-PRO 12 | BOA ROAD | M</v>
          </cell>
          <cell r="D1368" t="str">
            <v>K1450</v>
          </cell>
          <cell r="E1368">
            <v>535.61800000000005</v>
          </cell>
          <cell r="F1368" t="str">
            <v>CC-010</v>
          </cell>
          <cell r="G1368" t="str">
            <v>ADIDAS</v>
          </cell>
          <cell r="H1368" t="str">
            <v>M</v>
          </cell>
          <cell r="I1368" t="str">
            <v/>
          </cell>
          <cell r="J1368" t="str">
            <v>ZOOM X</v>
          </cell>
          <cell r="K1368">
            <v>11</v>
          </cell>
          <cell r="L1368" t="str">
            <v>61034300</v>
          </cell>
          <cell r="M1368" t="b">
            <v>0</v>
          </cell>
        </row>
        <row r="1369">
          <cell r="A1369" t="str">
            <v>9704-101X</v>
          </cell>
          <cell r="B1369" t="str">
            <v>Produkt</v>
          </cell>
          <cell r="C1369" t="str">
            <v>ADIDAS T-Sport ARCO-PRO 92 | BPA ROAD</v>
          </cell>
          <cell r="D1369" t="str">
            <v>K1450</v>
          </cell>
          <cell r="E1369">
            <v>566.10333000000003</v>
          </cell>
          <cell r="F1369" t="str">
            <v>CC-010</v>
          </cell>
          <cell r="G1369" t="str">
            <v>ADIDAS</v>
          </cell>
          <cell r="H1369" t="str">
            <v>L</v>
          </cell>
          <cell r="I1369" t="str">
            <v/>
          </cell>
          <cell r="J1369" t="str">
            <v>BC</v>
          </cell>
          <cell r="K1369">
            <v>11</v>
          </cell>
          <cell r="L1369" t="str">
            <v>61046300</v>
          </cell>
          <cell r="M1369" t="b">
            <v>0</v>
          </cell>
        </row>
        <row r="1370">
          <cell r="A1370" t="str">
            <v>9704-102X</v>
          </cell>
          <cell r="B1370" t="str">
            <v>Produkt</v>
          </cell>
          <cell r="C1370" t="str">
            <v>ADIDAS T-Sport ARCO-PRO 92 | BOA ROAD</v>
          </cell>
          <cell r="D1370" t="str">
            <v>K1450</v>
          </cell>
          <cell r="E1370">
            <v>670.68200000000002</v>
          </cell>
          <cell r="F1370" t="str">
            <v>CC-010</v>
          </cell>
          <cell r="G1370" t="str">
            <v>ADIDAS</v>
          </cell>
          <cell r="H1370" t="str">
            <v>L</v>
          </cell>
          <cell r="I1370" t="str">
            <v/>
          </cell>
          <cell r="J1370" t="str">
            <v>BC</v>
          </cell>
          <cell r="K1370">
            <v>11</v>
          </cell>
          <cell r="L1370" t="str">
            <v>61046300</v>
          </cell>
          <cell r="M1370" t="b">
            <v>0</v>
          </cell>
        </row>
        <row r="1371">
          <cell r="A1371" t="str">
            <v>9704-111X</v>
          </cell>
          <cell r="B1371" t="str">
            <v>Produkt</v>
          </cell>
          <cell r="C1371" t="str">
            <v>ADIDAS Letní rukavice PRO 15 | ACCESSORIES</v>
          </cell>
          <cell r="D1371" t="str">
            <v>K1421</v>
          </cell>
          <cell r="E1371">
            <v>184.14332999999999</v>
          </cell>
          <cell r="F1371" t="str">
            <v>EE-030</v>
          </cell>
          <cell r="G1371" t="str">
            <v>ADIDAS</v>
          </cell>
          <cell r="H1371" t="str">
            <v>U</v>
          </cell>
          <cell r="I1371" t="str">
            <v/>
          </cell>
          <cell r="J1371" t="str">
            <v/>
          </cell>
          <cell r="K1371">
            <v>11</v>
          </cell>
          <cell r="L1371" t="str">
            <v>62160000</v>
          </cell>
          <cell r="M1371" t="b">
            <v>0</v>
          </cell>
        </row>
        <row r="1372">
          <cell r="A1372" t="str">
            <v>9704-121X</v>
          </cell>
          <cell r="B1372" t="str">
            <v>Produkt</v>
          </cell>
          <cell r="C1372" t="str">
            <v>ADIDAS Dres kr. rukáv PRO 22 | BPA ROAD | W</v>
          </cell>
          <cell r="D1372" t="str">
            <v>K1676</v>
          </cell>
          <cell r="E1372">
            <v>0</v>
          </cell>
          <cell r="F1372" t="str">
            <v>AA-040</v>
          </cell>
          <cell r="G1372" t="str">
            <v>ADIDAS</v>
          </cell>
          <cell r="H1372" t="str">
            <v>L</v>
          </cell>
          <cell r="I1372" t="str">
            <v/>
          </cell>
          <cell r="J1372" t="str">
            <v/>
          </cell>
          <cell r="K1372">
            <v>11</v>
          </cell>
          <cell r="L1372" t="str">
            <v>61103099</v>
          </cell>
          <cell r="M1372" t="b">
            <v>0</v>
          </cell>
        </row>
        <row r="1373">
          <cell r="A1373" t="str">
            <v>9704-122X</v>
          </cell>
          <cell r="B1373" t="str">
            <v>Produkt</v>
          </cell>
          <cell r="C1373" t="str">
            <v>ADIDAS Dres kr. rukáv PRO 22 | BOA ROAD | W</v>
          </cell>
          <cell r="D1373" t="str">
            <v>K1676</v>
          </cell>
          <cell r="E1373">
            <v>0</v>
          </cell>
          <cell r="F1373" t="str">
            <v>AA-040</v>
          </cell>
          <cell r="G1373" t="str">
            <v>ADIDAS</v>
          </cell>
          <cell r="H1373" t="str">
            <v>L</v>
          </cell>
          <cell r="I1373" t="str">
            <v/>
          </cell>
          <cell r="J1373" t="str">
            <v/>
          </cell>
          <cell r="K1373">
            <v>11</v>
          </cell>
          <cell r="L1373" t="str">
            <v>61103099</v>
          </cell>
          <cell r="M1373" t="b">
            <v>0</v>
          </cell>
        </row>
        <row r="1374">
          <cell r="A1374" t="str">
            <v>9704-131X</v>
          </cell>
          <cell r="B1374" t="str">
            <v>Produkt</v>
          </cell>
          <cell r="C1374" t="str">
            <v>ADIDAS Dres kr. rukáv PRO 22 | BPA ROAD | M</v>
          </cell>
          <cell r="D1374" t="str">
            <v>K1671</v>
          </cell>
          <cell r="E1374">
            <v>0</v>
          </cell>
          <cell r="F1374" t="str">
            <v>AA-040</v>
          </cell>
          <cell r="G1374" t="str">
            <v>ADIDAS</v>
          </cell>
          <cell r="H1374" t="str">
            <v>M</v>
          </cell>
          <cell r="I1374" t="str">
            <v/>
          </cell>
          <cell r="J1374" t="str">
            <v/>
          </cell>
          <cell r="K1374">
            <v>11</v>
          </cell>
          <cell r="L1374" t="str">
            <v>61103091</v>
          </cell>
          <cell r="M1374" t="b">
            <v>0</v>
          </cell>
        </row>
        <row r="1375">
          <cell r="A1375" t="str">
            <v>9704-132X</v>
          </cell>
          <cell r="B1375" t="str">
            <v>Produkt</v>
          </cell>
          <cell r="C1375" t="str">
            <v>ADIDAS Dres kr. rukáv PRO 22 | BOA ROAD | M</v>
          </cell>
          <cell r="D1375" t="str">
            <v>K1671</v>
          </cell>
          <cell r="E1375">
            <v>0</v>
          </cell>
          <cell r="F1375" t="str">
            <v>AA-040</v>
          </cell>
          <cell r="G1375" t="str">
            <v>ADIDAS</v>
          </cell>
          <cell r="H1375" t="str">
            <v>M</v>
          </cell>
          <cell r="I1375" t="str">
            <v/>
          </cell>
          <cell r="J1375" t="str">
            <v/>
          </cell>
          <cell r="K1375">
            <v>11</v>
          </cell>
          <cell r="L1375" t="str">
            <v>61103091</v>
          </cell>
          <cell r="M1375" t="b">
            <v>0</v>
          </cell>
        </row>
        <row r="1376">
          <cell r="A1376" t="str">
            <v>9704-141X</v>
          </cell>
          <cell r="B1376" t="str">
            <v>Produkt</v>
          </cell>
          <cell r="C1376" t="str">
            <v>ADIDAS Dres kr. rukáv PRO 80 | BPA ROAD | W</v>
          </cell>
          <cell r="D1376" t="str">
            <v>K1681</v>
          </cell>
          <cell r="E1376">
            <v>0</v>
          </cell>
          <cell r="F1376" t="str">
            <v>AA-040</v>
          </cell>
          <cell r="G1376" t="str">
            <v>ADIDAS</v>
          </cell>
          <cell r="H1376" t="str">
            <v>L</v>
          </cell>
          <cell r="I1376" t="str">
            <v/>
          </cell>
          <cell r="J1376" t="str">
            <v/>
          </cell>
          <cell r="K1376">
            <v>11</v>
          </cell>
          <cell r="L1376" t="str">
            <v>61103099</v>
          </cell>
          <cell r="M1376" t="b">
            <v>0</v>
          </cell>
        </row>
        <row r="1377">
          <cell r="A1377" t="str">
            <v>9704-151X</v>
          </cell>
          <cell r="B1377" t="str">
            <v>Produkt</v>
          </cell>
          <cell r="C1377" t="str">
            <v>ADIDAS Dres kr. rukáv PRO 80 | BPA ROAD | M</v>
          </cell>
          <cell r="D1377" t="str">
            <v>K1678</v>
          </cell>
          <cell r="E1377">
            <v>0</v>
          </cell>
          <cell r="F1377" t="str">
            <v>AA-040</v>
          </cell>
          <cell r="G1377" t="str">
            <v>ADIDAS</v>
          </cell>
          <cell r="H1377" t="str">
            <v>M</v>
          </cell>
          <cell r="I1377" t="str">
            <v/>
          </cell>
          <cell r="J1377" t="str">
            <v/>
          </cell>
          <cell r="K1377">
            <v>11</v>
          </cell>
          <cell r="L1377" t="str">
            <v>61103091</v>
          </cell>
          <cell r="M1377" t="b">
            <v>0</v>
          </cell>
        </row>
        <row r="1378">
          <cell r="A1378" t="str">
            <v>9704-161X</v>
          </cell>
          <cell r="B1378" t="str">
            <v>Produkt</v>
          </cell>
          <cell r="C1378" t="str">
            <v>ADIDAS Kombi PRO-A 20|VeranoFlex|BPA ROAD|M</v>
          </cell>
          <cell r="D1378" t="str">
            <v>K1688</v>
          </cell>
          <cell r="E1378">
            <v>0</v>
          </cell>
          <cell r="F1378" t="str">
            <v>BB-010</v>
          </cell>
          <cell r="G1378" t="str">
            <v>ADIDAS</v>
          </cell>
          <cell r="H1378" t="str">
            <v>M</v>
          </cell>
          <cell r="I1378" t="str">
            <v/>
          </cell>
          <cell r="J1378" t="str">
            <v>ZOOM X</v>
          </cell>
          <cell r="K1378">
            <v>11</v>
          </cell>
          <cell r="L1378" t="str">
            <v>61143000</v>
          </cell>
          <cell r="M1378" t="b">
            <v>0</v>
          </cell>
        </row>
        <row r="1379">
          <cell r="A1379" t="str">
            <v>9704-162X</v>
          </cell>
          <cell r="B1379" t="str">
            <v>Produkt</v>
          </cell>
          <cell r="C1379" t="str">
            <v>ADIDAS Kombi PRO-A 20|VeranoFlex|BOA ROAD|M</v>
          </cell>
          <cell r="D1379" t="str">
            <v>K1688</v>
          </cell>
          <cell r="E1379">
            <v>0</v>
          </cell>
          <cell r="F1379" t="str">
            <v>BB-010</v>
          </cell>
          <cell r="G1379" t="str">
            <v>ADIDAS</v>
          </cell>
          <cell r="H1379" t="str">
            <v>M</v>
          </cell>
          <cell r="I1379" t="str">
            <v/>
          </cell>
          <cell r="J1379" t="str">
            <v>ZOOM X</v>
          </cell>
          <cell r="K1379">
            <v>11</v>
          </cell>
          <cell r="L1379" t="str">
            <v>61143000</v>
          </cell>
          <cell r="M1379" t="b">
            <v>0</v>
          </cell>
        </row>
        <row r="1380">
          <cell r="A1380" t="str">
            <v>9704-171X</v>
          </cell>
          <cell r="B1380" t="str">
            <v>Produkt</v>
          </cell>
          <cell r="C1380" t="str">
            <v>ADIDAS Kombi PRO-A 51|VeranoFlex|BPA ROAD</v>
          </cell>
          <cell r="D1380" t="str">
            <v>K1688</v>
          </cell>
          <cell r="E1380">
            <v>0</v>
          </cell>
          <cell r="F1380" t="str">
            <v>BB-010</v>
          </cell>
          <cell r="G1380" t="str">
            <v>ADIDAS</v>
          </cell>
          <cell r="H1380" t="str">
            <v>L</v>
          </cell>
          <cell r="I1380" t="str">
            <v/>
          </cell>
          <cell r="J1380" t="str">
            <v>BC</v>
          </cell>
          <cell r="K1380">
            <v>11</v>
          </cell>
          <cell r="L1380" t="str">
            <v>61143000</v>
          </cell>
          <cell r="M1380" t="b">
            <v>0</v>
          </cell>
        </row>
        <row r="1381">
          <cell r="A1381" t="str">
            <v>9704-172X</v>
          </cell>
          <cell r="B1381" t="str">
            <v>Produkt</v>
          </cell>
          <cell r="C1381" t="str">
            <v>ADIDAS Kombi PRO-A 51|VeranoFlex|BOA ROAD</v>
          </cell>
          <cell r="D1381" t="str">
            <v>K1688</v>
          </cell>
          <cell r="E1381">
            <v>0</v>
          </cell>
          <cell r="F1381" t="str">
            <v>BB-010</v>
          </cell>
          <cell r="G1381" t="str">
            <v>ADIDAS</v>
          </cell>
          <cell r="H1381" t="str">
            <v>L</v>
          </cell>
          <cell r="I1381" t="str">
            <v/>
          </cell>
          <cell r="J1381" t="str">
            <v>BC</v>
          </cell>
          <cell r="K1381">
            <v>11</v>
          </cell>
          <cell r="L1381" t="str">
            <v>61143000</v>
          </cell>
          <cell r="M1381" t="b">
            <v>0</v>
          </cell>
        </row>
        <row r="1382">
          <cell r="A1382" t="str">
            <v>9704-181X</v>
          </cell>
          <cell r="B1382" t="str">
            <v>Produkt</v>
          </cell>
          <cell r="C1382" t="str">
            <v>ADIDAS Kombi PRO-A 20|Brios/SPEED|BPA ROAD|M</v>
          </cell>
          <cell r="D1382" t="str">
            <v>K1624</v>
          </cell>
          <cell r="E1382">
            <v>0</v>
          </cell>
          <cell r="F1382" t="str">
            <v>BB-010</v>
          </cell>
          <cell r="G1382" t="str">
            <v>ADIDAS</v>
          </cell>
          <cell r="H1382" t="str">
            <v>M</v>
          </cell>
          <cell r="I1382" t="str">
            <v/>
          </cell>
          <cell r="J1382" t="str">
            <v>ZOOM X</v>
          </cell>
          <cell r="K1382">
            <v>11</v>
          </cell>
          <cell r="L1382" t="str">
            <v>61143000</v>
          </cell>
          <cell r="M1382" t="b">
            <v>0</v>
          </cell>
        </row>
        <row r="1383">
          <cell r="A1383" t="str">
            <v>9704-182X</v>
          </cell>
          <cell r="B1383" t="str">
            <v>Produkt</v>
          </cell>
          <cell r="C1383" t="str">
            <v>ADIDAS Kombi PRO-A 20|Brios/SPEED|BOA ROAD|M</v>
          </cell>
          <cell r="D1383" t="str">
            <v>K1624</v>
          </cell>
          <cell r="E1383">
            <v>0</v>
          </cell>
          <cell r="F1383" t="str">
            <v>BB-010</v>
          </cell>
          <cell r="G1383" t="str">
            <v>ADIDAS</v>
          </cell>
          <cell r="H1383" t="str">
            <v>M</v>
          </cell>
          <cell r="I1383" t="str">
            <v/>
          </cell>
          <cell r="J1383" t="str">
            <v>ZOOM X</v>
          </cell>
          <cell r="K1383">
            <v>11</v>
          </cell>
          <cell r="L1383" t="str">
            <v>61143000</v>
          </cell>
          <cell r="M1383" t="b">
            <v>0</v>
          </cell>
        </row>
        <row r="1384">
          <cell r="A1384" t="str">
            <v>9704-191X</v>
          </cell>
          <cell r="B1384" t="str">
            <v>Produkt</v>
          </cell>
          <cell r="C1384" t="str">
            <v>ADIDAS Kombi PRO-A 51|Brios/SPEED|BPA ROAD</v>
          </cell>
          <cell r="D1384" t="str">
            <v>K1624</v>
          </cell>
          <cell r="E1384">
            <v>0</v>
          </cell>
          <cell r="F1384" t="str">
            <v>BB-010</v>
          </cell>
          <cell r="G1384" t="str">
            <v>ADIDAS</v>
          </cell>
          <cell r="H1384" t="str">
            <v>L</v>
          </cell>
          <cell r="I1384" t="str">
            <v/>
          </cell>
          <cell r="J1384" t="str">
            <v>BC</v>
          </cell>
          <cell r="K1384">
            <v>11</v>
          </cell>
          <cell r="L1384" t="str">
            <v>61143000</v>
          </cell>
          <cell r="M1384" t="b">
            <v>0</v>
          </cell>
        </row>
        <row r="1385">
          <cell r="A1385" t="str">
            <v>9704-192X</v>
          </cell>
          <cell r="B1385" t="str">
            <v>Produkt</v>
          </cell>
          <cell r="C1385" t="str">
            <v>ADIDAS Kombi PRO-A 51|Brios/SPEED|BOA ROAD</v>
          </cell>
          <cell r="D1385" t="str">
            <v>K1624</v>
          </cell>
          <cell r="E1385">
            <v>0</v>
          </cell>
          <cell r="F1385" t="str">
            <v>BB-010</v>
          </cell>
          <cell r="G1385" t="str">
            <v>ADIDAS</v>
          </cell>
          <cell r="H1385" t="str">
            <v>L</v>
          </cell>
          <cell r="I1385" t="str">
            <v/>
          </cell>
          <cell r="J1385" t="str">
            <v>BC</v>
          </cell>
          <cell r="K1385">
            <v>11</v>
          </cell>
          <cell r="L1385" t="str">
            <v>61143000</v>
          </cell>
          <cell r="M1385" t="b">
            <v>0</v>
          </cell>
        </row>
        <row r="1386">
          <cell r="A1386" t="str">
            <v>9704-202X</v>
          </cell>
          <cell r="B1386" t="str">
            <v>Produkt</v>
          </cell>
          <cell r="C1386" t="str">
            <v>ADIDAS Dres DL. rukáv BMX 01 | BOA ROAD</v>
          </cell>
          <cell r="D1386" t="str">
            <v>K1700</v>
          </cell>
          <cell r="E1386">
            <v>0</v>
          </cell>
          <cell r="F1386" t="str">
            <v>AA-060</v>
          </cell>
          <cell r="G1386" t="str">
            <v>ADIDAS</v>
          </cell>
          <cell r="H1386" t="str">
            <v>U</v>
          </cell>
          <cell r="I1386" t="str">
            <v/>
          </cell>
          <cell r="J1386" t="str">
            <v/>
          </cell>
          <cell r="K1386">
            <v>11</v>
          </cell>
          <cell r="L1386" t="str">
            <v>61103091</v>
          </cell>
          <cell r="M1386" t="b">
            <v>0</v>
          </cell>
        </row>
        <row r="1387">
          <cell r="A1387" t="str">
            <v>9704-212X</v>
          </cell>
          <cell r="B1387" t="str">
            <v>Produkt</v>
          </cell>
          <cell r="C1387" t="str">
            <v>ADIDAS Dres dl.rukáv BMX 17|W&amp;W Mission|BOA ROAD</v>
          </cell>
          <cell r="D1387" t="str">
            <v>K1720</v>
          </cell>
          <cell r="E1387">
            <v>0</v>
          </cell>
          <cell r="F1387" t="str">
            <v>AA-060</v>
          </cell>
          <cell r="G1387" t="str">
            <v>ADIDAS</v>
          </cell>
          <cell r="H1387" t="str">
            <v>M</v>
          </cell>
          <cell r="I1387" t="str">
            <v/>
          </cell>
          <cell r="J1387" t="str">
            <v/>
          </cell>
          <cell r="K1387">
            <v>11</v>
          </cell>
          <cell r="L1387" t="str">
            <v>61103091</v>
          </cell>
          <cell r="M1387" t="b">
            <v>0</v>
          </cell>
        </row>
        <row r="1388">
          <cell r="A1388" t="str">
            <v>9704-222X</v>
          </cell>
          <cell r="B1388" t="str">
            <v>Produkt</v>
          </cell>
          <cell r="C1388" t="str">
            <v>ADIDAS Dres DL. rukáv BMX FS 19 | BOA ROAD</v>
          </cell>
          <cell r="D1388" t="str">
            <v>K1934</v>
          </cell>
          <cell r="E1388">
            <v>257.80090999999999</v>
          </cell>
          <cell r="F1388" t="str">
            <v>AA-060</v>
          </cell>
          <cell r="G1388" t="str">
            <v>ADIDAS</v>
          </cell>
          <cell r="H1388" t="str">
            <v>U</v>
          </cell>
          <cell r="I1388" t="str">
            <v/>
          </cell>
          <cell r="J1388" t="str">
            <v/>
          </cell>
          <cell r="K1388">
            <v>11</v>
          </cell>
          <cell r="L1388" t="str">
            <v>61103091</v>
          </cell>
          <cell r="M1388" t="b">
            <v>0</v>
          </cell>
        </row>
        <row r="1389">
          <cell r="A1389" t="str">
            <v>9704-232X</v>
          </cell>
          <cell r="B1389" t="str">
            <v>Produkt</v>
          </cell>
          <cell r="C1389" t="str">
            <v>ADIDAS Dres kr. rukáv BMX FS 19 | BOA ROAD</v>
          </cell>
          <cell r="D1389" t="str">
            <v>K1934</v>
          </cell>
          <cell r="E1389">
            <v>219.21727000000001</v>
          </cell>
          <cell r="F1389" t="str">
            <v>AA-060</v>
          </cell>
          <cell r="G1389" t="str">
            <v>ADIDAS</v>
          </cell>
          <cell r="H1389" t="str">
            <v>U</v>
          </cell>
          <cell r="I1389" t="str">
            <v/>
          </cell>
          <cell r="J1389" t="str">
            <v/>
          </cell>
          <cell r="K1389">
            <v>11</v>
          </cell>
          <cell r="L1389" t="str">
            <v>61103091</v>
          </cell>
          <cell r="M1389" t="b">
            <v>0</v>
          </cell>
        </row>
        <row r="1390">
          <cell r="A1390" t="str">
            <v>9704-242X</v>
          </cell>
          <cell r="B1390" t="str">
            <v>Produkt</v>
          </cell>
          <cell r="C1390" t="str">
            <v>ADIDAS Kombi DL. ruk SONIC 10|ENDURANCE|BOA ROAD</v>
          </cell>
          <cell r="D1390" t="str">
            <v>K1897</v>
          </cell>
          <cell r="E1390">
            <v>0</v>
          </cell>
          <cell r="F1390" t="str">
            <v>BB-010</v>
          </cell>
          <cell r="G1390" t="str">
            <v>ADIDAS</v>
          </cell>
          <cell r="H1390" t="str">
            <v>L</v>
          </cell>
          <cell r="I1390" t="str">
            <v/>
          </cell>
          <cell r="J1390" t="str">
            <v>BC</v>
          </cell>
          <cell r="K1390">
            <v>11</v>
          </cell>
          <cell r="L1390" t="str">
            <v>61143000</v>
          </cell>
          <cell r="M1390" t="b">
            <v>0</v>
          </cell>
        </row>
        <row r="1391">
          <cell r="A1391" t="str">
            <v>9704-243X</v>
          </cell>
          <cell r="B1391" t="str">
            <v>Produkt</v>
          </cell>
          <cell r="C1391" t="str">
            <v>ADIDAS Kombi DL. ruk SONIC 10|ENDURANCE|BPA TRACK</v>
          </cell>
          <cell r="D1391" t="str">
            <v>K1897</v>
          </cell>
          <cell r="E1391">
            <v>645.59</v>
          </cell>
          <cell r="F1391" t="str">
            <v>BB-010</v>
          </cell>
          <cell r="G1391" t="str">
            <v>ADIDAS</v>
          </cell>
          <cell r="H1391" t="str">
            <v>L</v>
          </cell>
          <cell r="I1391" t="str">
            <v/>
          </cell>
          <cell r="J1391" t="str">
            <v>BC</v>
          </cell>
          <cell r="K1391">
            <v>11</v>
          </cell>
          <cell r="L1391" t="str">
            <v>61143000</v>
          </cell>
          <cell r="M1391" t="b">
            <v>0</v>
          </cell>
        </row>
        <row r="1392">
          <cell r="A1392" t="str">
            <v>9704-252X</v>
          </cell>
          <cell r="B1392" t="str">
            <v>Produkt</v>
          </cell>
          <cell r="C1392" t="str">
            <v>ADIDAS Dres kr. rukáv PRO 18|SHARK|BOA ROAD|W</v>
          </cell>
          <cell r="D1392" t="str">
            <v>K1865</v>
          </cell>
          <cell r="E1392">
            <v>0</v>
          </cell>
          <cell r="F1392" t="str">
            <v>AA-040</v>
          </cell>
          <cell r="G1392" t="str">
            <v>ADIDAS</v>
          </cell>
          <cell r="H1392" t="str">
            <v>L</v>
          </cell>
          <cell r="I1392" t="str">
            <v/>
          </cell>
          <cell r="J1392" t="str">
            <v/>
          </cell>
          <cell r="K1392">
            <v>11</v>
          </cell>
          <cell r="L1392" t="str">
            <v>61103099</v>
          </cell>
          <cell r="M1392" t="b">
            <v>0</v>
          </cell>
        </row>
        <row r="1393">
          <cell r="A1393" t="str">
            <v>9704-262X</v>
          </cell>
          <cell r="B1393" t="str">
            <v>Produkt</v>
          </cell>
          <cell r="C1393" t="str">
            <v>ADIDAS Dres kr. rukáv PRO 18|SHARK|BOA ROAD|M</v>
          </cell>
          <cell r="D1393" t="str">
            <v>K1864</v>
          </cell>
          <cell r="E1393">
            <v>0</v>
          </cell>
          <cell r="F1393" t="str">
            <v>AA-040</v>
          </cell>
          <cell r="G1393" t="str">
            <v>ADIDAS</v>
          </cell>
          <cell r="H1393" t="str">
            <v>M</v>
          </cell>
          <cell r="I1393" t="str">
            <v/>
          </cell>
          <cell r="J1393" t="str">
            <v/>
          </cell>
          <cell r="K1393">
            <v>11</v>
          </cell>
          <cell r="L1393" t="str">
            <v>61103091</v>
          </cell>
          <cell r="M1393" t="b">
            <v>0</v>
          </cell>
        </row>
        <row r="1394">
          <cell r="A1394" t="str">
            <v>9704-272X</v>
          </cell>
          <cell r="B1394" t="str">
            <v>Produkt</v>
          </cell>
          <cell r="C1394" t="str">
            <v>ADIDAS T-Čapáky ELITE 68 | ROUBAIX | BOA ROAD | L</v>
          </cell>
          <cell r="D1394" t="str">
            <v>K1884</v>
          </cell>
          <cell r="E1394">
            <v>593.55999999999995</v>
          </cell>
          <cell r="F1394" t="str">
            <v>CC-030</v>
          </cell>
          <cell r="G1394" t="str">
            <v>ADIDAS</v>
          </cell>
          <cell r="H1394" t="str">
            <v>L</v>
          </cell>
          <cell r="I1394" t="str">
            <v/>
          </cell>
          <cell r="J1394" t="str">
            <v>BC</v>
          </cell>
          <cell r="K1394">
            <v>11</v>
          </cell>
          <cell r="L1394" t="str">
            <v>61046300</v>
          </cell>
          <cell r="M1394" t="b">
            <v>0</v>
          </cell>
        </row>
        <row r="1395">
          <cell r="A1395" t="str">
            <v>9704-282X</v>
          </cell>
          <cell r="B1395" t="str">
            <v>Produkt</v>
          </cell>
          <cell r="C1395" t="str">
            <v>ADIDAS T-Čapáky ELITE 48 | ROUBAIX | BOA ROAD | M</v>
          </cell>
          <cell r="D1395" t="str">
            <v>K1882</v>
          </cell>
          <cell r="E1395">
            <v>558.62800000000004</v>
          </cell>
          <cell r="F1395" t="str">
            <v>CC-030</v>
          </cell>
          <cell r="G1395" t="str">
            <v>ADIDAS</v>
          </cell>
          <cell r="H1395" t="str">
            <v>M</v>
          </cell>
          <cell r="I1395" t="str">
            <v/>
          </cell>
          <cell r="J1395" t="str">
            <v>ZOOM X</v>
          </cell>
          <cell r="K1395">
            <v>11</v>
          </cell>
          <cell r="L1395" t="str">
            <v>61034300</v>
          </cell>
          <cell r="M1395" t="b">
            <v>0</v>
          </cell>
        </row>
        <row r="1396">
          <cell r="A1396" t="str">
            <v>9704-292X</v>
          </cell>
          <cell r="B1396" t="str">
            <v>Produkt</v>
          </cell>
          <cell r="C1396" t="str">
            <v>ADIDAS T-Čapáky PRO 84 | RainMem X3 | BOA ROAD | W</v>
          </cell>
          <cell r="D1396" t="str">
            <v>K1538</v>
          </cell>
          <cell r="E1396">
            <v>694.50666999999999</v>
          </cell>
          <cell r="F1396" t="str">
            <v>CC-030</v>
          </cell>
          <cell r="G1396" t="str">
            <v>ADIDAS</v>
          </cell>
          <cell r="H1396" t="str">
            <v>L</v>
          </cell>
          <cell r="I1396" t="str">
            <v/>
          </cell>
          <cell r="J1396" t="str">
            <v>BC</v>
          </cell>
          <cell r="K1396">
            <v>11</v>
          </cell>
          <cell r="L1396" t="str">
            <v>61046300</v>
          </cell>
          <cell r="M1396" t="b">
            <v>0</v>
          </cell>
        </row>
        <row r="1397">
          <cell r="A1397" t="str">
            <v>9704-302X</v>
          </cell>
          <cell r="B1397" t="str">
            <v>Produkt</v>
          </cell>
          <cell r="C1397" t="str">
            <v>ADIDAS T-Čapáky PRO 55 | RainMem X3 | BOA ROAD | M</v>
          </cell>
          <cell r="D1397" t="str">
            <v>K1522</v>
          </cell>
          <cell r="E1397">
            <v>730.92</v>
          </cell>
          <cell r="F1397" t="str">
            <v>CC-030</v>
          </cell>
          <cell r="G1397" t="str">
            <v>ADIDAS</v>
          </cell>
          <cell r="H1397" t="str">
            <v>M</v>
          </cell>
          <cell r="I1397" t="str">
            <v/>
          </cell>
          <cell r="J1397" t="str">
            <v>ZOOM X</v>
          </cell>
          <cell r="K1397">
            <v>11</v>
          </cell>
          <cell r="L1397" t="str">
            <v>61034300</v>
          </cell>
          <cell r="M1397" t="b">
            <v>0</v>
          </cell>
        </row>
        <row r="1398">
          <cell r="A1398" t="str">
            <v>9704-312X</v>
          </cell>
          <cell r="B1398" t="str">
            <v>Produkt</v>
          </cell>
          <cell r="C1398" t="str">
            <v>ADIDAS Šortky BIKER 17 | BOA ROAD | W</v>
          </cell>
          <cell r="D1398" t="str">
            <v>K1704</v>
          </cell>
          <cell r="E1398">
            <v>416.80500000000001</v>
          </cell>
          <cell r="F1398" t="str">
            <v>CC-010</v>
          </cell>
          <cell r="G1398" t="str">
            <v>ADIDAS</v>
          </cell>
          <cell r="H1398" t="str">
            <v>L</v>
          </cell>
          <cell r="I1398" t="str">
            <v/>
          </cell>
          <cell r="J1398" t="str">
            <v/>
          </cell>
          <cell r="K1398">
            <v>11</v>
          </cell>
          <cell r="L1398" t="str">
            <v>61046300</v>
          </cell>
          <cell r="M1398" t="b">
            <v>0</v>
          </cell>
        </row>
        <row r="1399">
          <cell r="A1399" t="str">
            <v>9704-322X</v>
          </cell>
          <cell r="B1399" t="str">
            <v>Produkt</v>
          </cell>
          <cell r="C1399" t="str">
            <v>ADIDAS Šortky BIKER 17 | BOA ROAD | M</v>
          </cell>
          <cell r="D1399" t="str">
            <v>K1703</v>
          </cell>
          <cell r="E1399">
            <v>411.02</v>
          </cell>
          <cell r="F1399" t="str">
            <v>CC-010</v>
          </cell>
          <cell r="G1399" t="str">
            <v>ADIDAS</v>
          </cell>
          <cell r="H1399" t="str">
            <v>M</v>
          </cell>
          <cell r="I1399" t="str">
            <v/>
          </cell>
          <cell r="J1399" t="str">
            <v/>
          </cell>
          <cell r="K1399">
            <v>11</v>
          </cell>
          <cell r="L1399" t="str">
            <v>61034300</v>
          </cell>
          <cell r="M1399" t="b">
            <v>0</v>
          </cell>
        </row>
        <row r="1400">
          <cell r="A1400" t="str">
            <v>9704-332X</v>
          </cell>
          <cell r="B1400" t="str">
            <v>Produkt</v>
          </cell>
          <cell r="C1400" t="str">
            <v>ADIDAS Kalhoty START-FINISH 18 | BOA ROAD</v>
          </cell>
          <cell r="D1400" t="str">
            <v>K1812</v>
          </cell>
          <cell r="E1400">
            <v>426.84</v>
          </cell>
          <cell r="F1400" t="str">
            <v>CC-030</v>
          </cell>
          <cell r="G1400" t="str">
            <v>ADIDAS</v>
          </cell>
          <cell r="H1400" t="str">
            <v>U</v>
          </cell>
          <cell r="I1400" t="str">
            <v/>
          </cell>
          <cell r="J1400" t="str">
            <v/>
          </cell>
          <cell r="K1400">
            <v>11</v>
          </cell>
          <cell r="L1400" t="str">
            <v>61034300</v>
          </cell>
          <cell r="M1400" t="b">
            <v>0</v>
          </cell>
        </row>
        <row r="1401">
          <cell r="A1401" t="str">
            <v>9704-343X</v>
          </cell>
          <cell r="B1401" t="str">
            <v>Produkt</v>
          </cell>
          <cell r="C1401" t="str">
            <v>ADIDAS Kombi kr. ruk. ELITE-A 38|REV|BPA TRACK|M</v>
          </cell>
          <cell r="D1401" t="str">
            <v>K1549</v>
          </cell>
          <cell r="E1401">
            <v>0</v>
          </cell>
          <cell r="F1401" t="str">
            <v>BB-010</v>
          </cell>
          <cell r="G1401" t="str">
            <v>ADIDAS</v>
          </cell>
          <cell r="H1401" t="str">
            <v>M</v>
          </cell>
          <cell r="I1401" t="str">
            <v/>
          </cell>
          <cell r="J1401" t="str">
            <v>ZOOM X</v>
          </cell>
          <cell r="K1401">
            <v>11</v>
          </cell>
          <cell r="L1401" t="str">
            <v>61143000</v>
          </cell>
          <cell r="M1401" t="b">
            <v>0</v>
          </cell>
        </row>
        <row r="1402">
          <cell r="A1402" t="str">
            <v>9704-344X</v>
          </cell>
          <cell r="B1402" t="str">
            <v>Produkt</v>
          </cell>
          <cell r="C1402" t="str">
            <v>ADIDAS Kombi kr. ruk. ELITE-A 38|REV|BOA TRACK|M</v>
          </cell>
          <cell r="D1402" t="str">
            <v>K1549</v>
          </cell>
          <cell r="E1402">
            <v>0</v>
          </cell>
          <cell r="F1402" t="str">
            <v>BB-010</v>
          </cell>
          <cell r="G1402" t="str">
            <v>ADIDAS</v>
          </cell>
          <cell r="H1402" t="str">
            <v>M</v>
          </cell>
          <cell r="I1402" t="str">
            <v/>
          </cell>
          <cell r="J1402" t="str">
            <v>ZOOM X</v>
          </cell>
          <cell r="K1402">
            <v>11</v>
          </cell>
          <cell r="L1402" t="str">
            <v>61143000</v>
          </cell>
          <cell r="M1402" t="b">
            <v>0</v>
          </cell>
        </row>
        <row r="1403">
          <cell r="A1403" t="str">
            <v>9704-353X</v>
          </cell>
          <cell r="B1403" t="str">
            <v>Produkt</v>
          </cell>
          <cell r="C1403" t="str">
            <v>ADIDAS Kombi kr. ruk. ELITE-A 53|REV|BPA TRACK</v>
          </cell>
          <cell r="D1403" t="str">
            <v>K1549</v>
          </cell>
          <cell r="E1403">
            <v>0</v>
          </cell>
          <cell r="F1403" t="str">
            <v>BB-010</v>
          </cell>
          <cell r="G1403" t="str">
            <v>ADIDAS</v>
          </cell>
          <cell r="H1403" t="str">
            <v>L</v>
          </cell>
          <cell r="I1403" t="str">
            <v/>
          </cell>
          <cell r="J1403" t="str">
            <v>BC</v>
          </cell>
          <cell r="K1403">
            <v>11</v>
          </cell>
          <cell r="L1403" t="str">
            <v>61143000</v>
          </cell>
          <cell r="M1403" t="b">
            <v>0</v>
          </cell>
        </row>
        <row r="1404">
          <cell r="A1404" t="str">
            <v>9704-354X</v>
          </cell>
          <cell r="B1404" t="str">
            <v>Produkt</v>
          </cell>
          <cell r="C1404" t="str">
            <v>ADIDAS Kombi kr. ruk. ELITE-A 53|REV|BOA TRACK</v>
          </cell>
          <cell r="D1404" t="str">
            <v>K1549</v>
          </cell>
          <cell r="E1404">
            <v>0</v>
          </cell>
          <cell r="F1404" t="str">
            <v>BB-010</v>
          </cell>
          <cell r="G1404" t="str">
            <v>ADIDAS</v>
          </cell>
          <cell r="H1404" t="str">
            <v>L</v>
          </cell>
          <cell r="I1404" t="str">
            <v/>
          </cell>
          <cell r="J1404" t="str">
            <v>BC</v>
          </cell>
          <cell r="K1404">
            <v>11</v>
          </cell>
          <cell r="L1404" t="str">
            <v>61143000</v>
          </cell>
          <cell r="M1404" t="b">
            <v>0</v>
          </cell>
        </row>
        <row r="1405">
          <cell r="A1405" t="str">
            <v>9704-363X</v>
          </cell>
          <cell r="B1405" t="str">
            <v>Produkt</v>
          </cell>
          <cell r="C1405" t="str">
            <v>ADIDAS Kombi DL. ruk. ELITE-A 38|REV|BPA TRACK|M</v>
          </cell>
          <cell r="D1405" t="str">
            <v>K1549</v>
          </cell>
          <cell r="E1405">
            <v>0</v>
          </cell>
          <cell r="F1405" t="str">
            <v>BB-010</v>
          </cell>
          <cell r="G1405" t="str">
            <v>ADIDAS</v>
          </cell>
          <cell r="H1405" t="str">
            <v>M</v>
          </cell>
          <cell r="I1405" t="str">
            <v/>
          </cell>
          <cell r="J1405" t="str">
            <v>ZOOM X</v>
          </cell>
          <cell r="K1405">
            <v>11</v>
          </cell>
          <cell r="L1405" t="str">
            <v>61143000</v>
          </cell>
          <cell r="M1405" t="b">
            <v>0</v>
          </cell>
        </row>
        <row r="1406">
          <cell r="A1406" t="str">
            <v>9704-364X</v>
          </cell>
          <cell r="B1406" t="str">
            <v>Produkt</v>
          </cell>
          <cell r="C1406" t="str">
            <v>ADIDAS Kombi DL. ruk. ELITE-A 38|REV|BOA TRACK|M</v>
          </cell>
          <cell r="D1406" t="str">
            <v>K1549</v>
          </cell>
          <cell r="E1406">
            <v>0</v>
          </cell>
          <cell r="F1406" t="str">
            <v>BB-010</v>
          </cell>
          <cell r="G1406" t="str">
            <v>ADIDAS</v>
          </cell>
          <cell r="H1406" t="str">
            <v>M</v>
          </cell>
          <cell r="I1406" t="str">
            <v/>
          </cell>
          <cell r="J1406" t="str">
            <v>ZOOM X</v>
          </cell>
          <cell r="K1406">
            <v>11</v>
          </cell>
          <cell r="L1406" t="str">
            <v>61143000</v>
          </cell>
          <cell r="M1406" t="b">
            <v>0</v>
          </cell>
        </row>
        <row r="1407">
          <cell r="A1407" t="str">
            <v>9704-373X</v>
          </cell>
          <cell r="B1407" t="str">
            <v>Produkt</v>
          </cell>
          <cell r="C1407" t="str">
            <v>ADIDAS Kombi DL. ruk.  ELITE-A 53|REV|BPA TRACK</v>
          </cell>
          <cell r="D1407" t="str">
            <v>K1549</v>
          </cell>
          <cell r="E1407">
            <v>0</v>
          </cell>
          <cell r="F1407" t="str">
            <v>BB-010</v>
          </cell>
          <cell r="G1407" t="str">
            <v>ADIDAS</v>
          </cell>
          <cell r="H1407" t="str">
            <v>L</v>
          </cell>
          <cell r="I1407" t="str">
            <v/>
          </cell>
          <cell r="J1407" t="str">
            <v>BC</v>
          </cell>
          <cell r="K1407">
            <v>11</v>
          </cell>
          <cell r="L1407" t="str">
            <v>61143000</v>
          </cell>
          <cell r="M1407" t="b">
            <v>0</v>
          </cell>
        </row>
        <row r="1408">
          <cell r="A1408" t="str">
            <v>9704-374X</v>
          </cell>
          <cell r="B1408" t="str">
            <v>Produkt</v>
          </cell>
          <cell r="C1408" t="str">
            <v>ADIDAS Kombi DL. ruk.  ELITE-A 53|REV|BOA TRACK</v>
          </cell>
          <cell r="D1408" t="str">
            <v>K1549</v>
          </cell>
          <cell r="E1408">
            <v>0</v>
          </cell>
          <cell r="F1408" t="str">
            <v>BB-010</v>
          </cell>
          <cell r="G1408" t="str">
            <v>ADIDAS</v>
          </cell>
          <cell r="H1408" t="str">
            <v>L</v>
          </cell>
          <cell r="I1408" t="str">
            <v/>
          </cell>
          <cell r="J1408" t="str">
            <v>BC</v>
          </cell>
          <cell r="K1408">
            <v>11</v>
          </cell>
          <cell r="L1408" t="str">
            <v>61143000</v>
          </cell>
          <cell r="M1408" t="b">
            <v>0</v>
          </cell>
        </row>
        <row r="1409">
          <cell r="A1409" t="str">
            <v>9704-383X</v>
          </cell>
          <cell r="B1409" t="str">
            <v>Produkt</v>
          </cell>
          <cell r="C1409" t="str">
            <v>ADIDAS Kombi DL. ruk.  SONIC 14|ENDUR|BPA TRACK</v>
          </cell>
          <cell r="D1409" t="str">
            <v>K1897</v>
          </cell>
          <cell r="E1409">
            <v>703.89</v>
          </cell>
          <cell r="F1409" t="str">
            <v>BB-010</v>
          </cell>
          <cell r="G1409" t="str">
            <v>ADIDAS</v>
          </cell>
          <cell r="H1409" t="str">
            <v>M</v>
          </cell>
          <cell r="I1409" t="str">
            <v/>
          </cell>
          <cell r="J1409" t="str">
            <v>SONIC 3D MEN</v>
          </cell>
          <cell r="K1409">
            <v>11</v>
          </cell>
          <cell r="L1409" t="str">
            <v>61143000</v>
          </cell>
          <cell r="M1409" t="b">
            <v>0</v>
          </cell>
        </row>
        <row r="1410">
          <cell r="A1410" t="str">
            <v>9704-384X</v>
          </cell>
          <cell r="B1410" t="str">
            <v>Produkt</v>
          </cell>
          <cell r="C1410" t="str">
            <v>ADIDAS Kombi DL. ruk.  SONIC 14|ENDUR|BOA TRACK</v>
          </cell>
          <cell r="D1410" t="str">
            <v>K1897</v>
          </cell>
          <cell r="E1410">
            <v>725.63499999999999</v>
          </cell>
          <cell r="F1410" t="str">
            <v>BB-010</v>
          </cell>
          <cell r="G1410" t="str">
            <v>ADIDAS</v>
          </cell>
          <cell r="H1410" t="str">
            <v>M</v>
          </cell>
          <cell r="I1410" t="str">
            <v/>
          </cell>
          <cell r="J1410" t="str">
            <v>SONIC 3D MEN</v>
          </cell>
          <cell r="K1410">
            <v>11</v>
          </cell>
          <cell r="L1410" t="str">
            <v>61143000</v>
          </cell>
          <cell r="M1410" t="b">
            <v>0</v>
          </cell>
        </row>
        <row r="1411">
          <cell r="A1411" t="str">
            <v>9704-393X</v>
          </cell>
          <cell r="B1411" t="str">
            <v>Produkt</v>
          </cell>
          <cell r="C1411" t="str">
            <v>ADIDAS Kombi DL. ruk.  SONIC 20|ENDUR|BPA TRACK</v>
          </cell>
          <cell r="D1411" t="str">
            <v>K1913</v>
          </cell>
          <cell r="E1411">
            <v>0</v>
          </cell>
          <cell r="F1411" t="str">
            <v>BB-010</v>
          </cell>
          <cell r="G1411" t="str">
            <v>ADIDAS</v>
          </cell>
          <cell r="H1411" t="str">
            <v>L</v>
          </cell>
          <cell r="I1411" t="str">
            <v/>
          </cell>
          <cell r="J1411" t="str">
            <v>BC</v>
          </cell>
          <cell r="K1411">
            <v>11</v>
          </cell>
          <cell r="L1411" t="str">
            <v>61143000</v>
          </cell>
          <cell r="M1411" t="b">
            <v>0</v>
          </cell>
        </row>
        <row r="1412">
          <cell r="A1412" t="str">
            <v>9704-394X</v>
          </cell>
          <cell r="B1412" t="str">
            <v>Produkt</v>
          </cell>
          <cell r="C1412" t="str">
            <v>ADIDAS Kombi DL. ruk.  SONIC 20|ENDUR|BOA TRACK</v>
          </cell>
          <cell r="D1412" t="str">
            <v>K1913</v>
          </cell>
          <cell r="E1412">
            <v>718.9</v>
          </cell>
          <cell r="F1412" t="str">
            <v>BB-010</v>
          </cell>
          <cell r="G1412" t="str">
            <v>ADIDAS</v>
          </cell>
          <cell r="H1412" t="str">
            <v>L</v>
          </cell>
          <cell r="I1412" t="str">
            <v/>
          </cell>
          <cell r="J1412" t="str">
            <v>BC</v>
          </cell>
          <cell r="K1412">
            <v>11</v>
          </cell>
          <cell r="L1412" t="str">
            <v>61143000</v>
          </cell>
          <cell r="M1412" t="b">
            <v>0</v>
          </cell>
        </row>
        <row r="1413">
          <cell r="A1413" t="str">
            <v>9704-404X</v>
          </cell>
          <cell r="B1413" t="str">
            <v>Produkt</v>
          </cell>
          <cell r="C1413" t="str">
            <v>ADIDAS Kombi DL. ruk.  SONIC 24|ENDUR|BOA TRACK</v>
          </cell>
          <cell r="D1413" t="str">
            <v>K1913</v>
          </cell>
          <cell r="E1413">
            <v>756.23749999999995</v>
          </cell>
          <cell r="F1413" t="str">
            <v>BB-010</v>
          </cell>
          <cell r="G1413" t="str">
            <v>ADIDAS</v>
          </cell>
          <cell r="H1413" t="str">
            <v>M</v>
          </cell>
          <cell r="I1413" t="str">
            <v/>
          </cell>
          <cell r="J1413" t="str">
            <v>SONIC 3D MEN</v>
          </cell>
          <cell r="K1413">
            <v>11</v>
          </cell>
          <cell r="L1413" t="str">
            <v>61143000</v>
          </cell>
          <cell r="M1413" t="b">
            <v>0</v>
          </cell>
        </row>
        <row r="1414">
          <cell r="A1414" t="str">
            <v>9704-414X</v>
          </cell>
          <cell r="B1414" t="str">
            <v>Produkt</v>
          </cell>
          <cell r="C1414" t="str">
            <v>ADIDAS Kombi DL. ruk.  SONIC 10|SPRINT|BOA TRACK</v>
          </cell>
          <cell r="D1414" t="str">
            <v>K1914</v>
          </cell>
          <cell r="E1414">
            <v>683.71667000000002</v>
          </cell>
          <cell r="F1414" t="str">
            <v>BB-010</v>
          </cell>
          <cell r="G1414" t="str">
            <v>ADIDAS</v>
          </cell>
          <cell r="H1414" t="str">
            <v>U</v>
          </cell>
          <cell r="I1414" t="str">
            <v/>
          </cell>
          <cell r="J1414" t="str">
            <v>BC</v>
          </cell>
          <cell r="K1414">
            <v>11</v>
          </cell>
          <cell r="L1414" t="str">
            <v>61143000</v>
          </cell>
          <cell r="M1414" t="b">
            <v>0</v>
          </cell>
        </row>
        <row r="1415">
          <cell r="A1415" t="str">
            <v>9704-424X</v>
          </cell>
          <cell r="B1415" t="str">
            <v>Produkt</v>
          </cell>
          <cell r="C1415" t="str">
            <v>ADIDAS Kombi DL. ruk.  SONIC 14|SPRINT|BOA TRACK</v>
          </cell>
          <cell r="D1415" t="str">
            <v>K1914</v>
          </cell>
          <cell r="E1415">
            <v>721.89</v>
          </cell>
          <cell r="F1415" t="str">
            <v>BB-010</v>
          </cell>
          <cell r="G1415" t="str">
            <v>ADIDAS</v>
          </cell>
          <cell r="H1415" t="str">
            <v>M</v>
          </cell>
          <cell r="I1415" t="str">
            <v/>
          </cell>
          <cell r="J1415" t="str">
            <v>SONIC 3D MEN</v>
          </cell>
          <cell r="K1415">
            <v>11</v>
          </cell>
          <cell r="L1415" t="str">
            <v>61143000</v>
          </cell>
          <cell r="M1415" t="b">
            <v>0</v>
          </cell>
        </row>
        <row r="1416">
          <cell r="A1416" t="str">
            <v>9704-434X</v>
          </cell>
          <cell r="B1416" t="str">
            <v>Produkt</v>
          </cell>
          <cell r="C1416" t="str">
            <v>ADIDAS Kombi DL. ruk.  SONIC 20|SPRINT|BOA TRACK</v>
          </cell>
          <cell r="D1416" t="str">
            <v>K1915</v>
          </cell>
          <cell r="E1416">
            <v>731.57</v>
          </cell>
          <cell r="F1416" t="str">
            <v>BB-010</v>
          </cell>
          <cell r="G1416" t="str">
            <v>ADIDAS</v>
          </cell>
          <cell r="H1416" t="str">
            <v>U</v>
          </cell>
          <cell r="I1416" t="str">
            <v/>
          </cell>
          <cell r="J1416" t="str">
            <v>BC</v>
          </cell>
          <cell r="K1416">
            <v>11</v>
          </cell>
          <cell r="L1416" t="str">
            <v>61143000</v>
          </cell>
          <cell r="M1416" t="b">
            <v>0</v>
          </cell>
        </row>
        <row r="1417">
          <cell r="A1417" t="str">
            <v>9704-444X</v>
          </cell>
          <cell r="B1417" t="str">
            <v>Produkt</v>
          </cell>
          <cell r="C1417" t="str">
            <v>ADIDAS Kombi DL. ruk.  SONIC 24|SPRINT|BOA TRACK</v>
          </cell>
          <cell r="D1417" t="str">
            <v>K1915</v>
          </cell>
          <cell r="E1417">
            <v>777.01499999999999</v>
          </cell>
          <cell r="F1417" t="str">
            <v>BB-010</v>
          </cell>
          <cell r="G1417" t="str">
            <v>ADIDAS</v>
          </cell>
          <cell r="H1417" t="str">
            <v>M</v>
          </cell>
          <cell r="I1417" t="str">
            <v/>
          </cell>
          <cell r="J1417" t="str">
            <v>SONIC 3D MEN</v>
          </cell>
          <cell r="K1417">
            <v>11</v>
          </cell>
          <cell r="L1417" t="str">
            <v>61143000</v>
          </cell>
          <cell r="M1417" t="b">
            <v>0</v>
          </cell>
        </row>
        <row r="1418">
          <cell r="A1418" t="str">
            <v>9704-455X</v>
          </cell>
          <cell r="B1418" t="str">
            <v>Produkt</v>
          </cell>
          <cell r="C1418" t="str">
            <v>ADIDAS Kombi DL. ruk. SONIC 13|ENDUR|BOA HOT ROAD</v>
          </cell>
          <cell r="D1418" t="str">
            <v>K1897</v>
          </cell>
          <cell r="E1418">
            <v>666.39</v>
          </cell>
          <cell r="F1418" t="str">
            <v>BB-010</v>
          </cell>
          <cell r="G1418" t="str">
            <v>ADIDAS</v>
          </cell>
          <cell r="H1418" t="str">
            <v>L</v>
          </cell>
          <cell r="I1418" t="str">
            <v/>
          </cell>
          <cell r="J1418" t="str">
            <v>BC</v>
          </cell>
          <cell r="K1418">
            <v>11</v>
          </cell>
          <cell r="L1418" t="str">
            <v>61143000</v>
          </cell>
          <cell r="M1418" t="b">
            <v>0</v>
          </cell>
        </row>
        <row r="1419">
          <cell r="A1419" t="str">
            <v>9704-465X</v>
          </cell>
          <cell r="B1419" t="str">
            <v>Produkt</v>
          </cell>
          <cell r="C1419" t="str">
            <v>ADIDAS Kombi DL. ruk. SONIC 18|ENDUR|BOA HOT ROAD</v>
          </cell>
          <cell r="D1419" t="str">
            <v>K1897</v>
          </cell>
          <cell r="E1419">
            <v>702.41</v>
          </cell>
          <cell r="F1419" t="str">
            <v>BB-010</v>
          </cell>
          <cell r="G1419" t="str">
            <v>ADIDAS</v>
          </cell>
          <cell r="H1419" t="str">
            <v>M</v>
          </cell>
          <cell r="I1419" t="str">
            <v/>
          </cell>
          <cell r="J1419" t="str">
            <v>SONIC 3D MEN</v>
          </cell>
          <cell r="K1419">
            <v>11</v>
          </cell>
          <cell r="L1419" t="str">
            <v>61143000</v>
          </cell>
          <cell r="M1419" t="b">
            <v>0</v>
          </cell>
        </row>
        <row r="1420">
          <cell r="A1420" t="str">
            <v>9704-466X</v>
          </cell>
          <cell r="B1420" t="str">
            <v>Produkt</v>
          </cell>
          <cell r="C1420" t="str">
            <v>ADIDAS Kombi DL. ruk. SONIC 18|ENDUR|BPA HOT ROAD</v>
          </cell>
          <cell r="D1420" t="str">
            <v>K1897</v>
          </cell>
          <cell r="E1420">
            <v>733.21500000000003</v>
          </cell>
          <cell r="F1420" t="str">
            <v>BB-010</v>
          </cell>
          <cell r="G1420" t="str">
            <v>ADIDAS</v>
          </cell>
          <cell r="H1420" t="str">
            <v>M</v>
          </cell>
          <cell r="I1420" t="str">
            <v/>
          </cell>
          <cell r="J1420" t="str">
            <v>SONIC 3D MEN</v>
          </cell>
          <cell r="K1420">
            <v>11</v>
          </cell>
          <cell r="L1420" t="str">
            <v>61143000</v>
          </cell>
          <cell r="M1420" t="b">
            <v>0</v>
          </cell>
        </row>
        <row r="1421">
          <cell r="A1421" t="str">
            <v>9704-471X</v>
          </cell>
          <cell r="B1421" t="str">
            <v>Produkt</v>
          </cell>
          <cell r="C1421" t="str">
            <v>ADIDAS RUCE ACTIVE 04 | ROUBAIX | ACCESSORIES</v>
          </cell>
          <cell r="D1421" t="str">
            <v>K1265</v>
          </cell>
          <cell r="E1421">
            <v>96.04</v>
          </cell>
          <cell r="F1421" t="str">
            <v>EE-010</v>
          </cell>
          <cell r="G1421" t="str">
            <v>ADIDAS</v>
          </cell>
          <cell r="H1421" t="str">
            <v>U</v>
          </cell>
          <cell r="I1421" t="str">
            <v/>
          </cell>
          <cell r="J1421" t="str">
            <v/>
          </cell>
          <cell r="K1421">
            <v>11</v>
          </cell>
          <cell r="L1421" t="str">
            <v>61178010</v>
          </cell>
          <cell r="M1421" t="b">
            <v>0</v>
          </cell>
        </row>
        <row r="1422">
          <cell r="A1422" t="str">
            <v>9704-481X</v>
          </cell>
          <cell r="B1422" t="str">
            <v>Produkt</v>
          </cell>
          <cell r="C1422" t="str">
            <v>ADIDAS NOHY ACTIVE 04 | ROUBAIX | ACCESSORIES</v>
          </cell>
          <cell r="D1422" t="str">
            <v>K1266</v>
          </cell>
          <cell r="E1422">
            <v>0</v>
          </cell>
          <cell r="F1422" t="str">
            <v>EE-010</v>
          </cell>
          <cell r="G1422" t="str">
            <v>ADIDAS</v>
          </cell>
          <cell r="H1422" t="str">
            <v>U</v>
          </cell>
          <cell r="I1422" t="str">
            <v/>
          </cell>
          <cell r="J1422" t="str">
            <v/>
          </cell>
          <cell r="K1422">
            <v>11</v>
          </cell>
          <cell r="L1422" t="str">
            <v>61178010</v>
          </cell>
          <cell r="M1422" t="b">
            <v>0</v>
          </cell>
        </row>
        <row r="1423">
          <cell r="A1423" t="str">
            <v>9704-491X</v>
          </cell>
          <cell r="B1423" t="str">
            <v>Produkt</v>
          </cell>
          <cell r="C1423" t="str">
            <v>ADIDAS Návleky na TRETRY SONIC 11 | ACCESSORIES</v>
          </cell>
          <cell r="D1423" t="str">
            <v>K1892</v>
          </cell>
          <cell r="E1423">
            <v>126.815</v>
          </cell>
          <cell r="F1423" t="str">
            <v>EE-010</v>
          </cell>
          <cell r="G1423" t="str">
            <v>ADIDAS</v>
          </cell>
          <cell r="H1423" t="str">
            <v>U</v>
          </cell>
          <cell r="I1423" t="str">
            <v/>
          </cell>
          <cell r="J1423" t="str">
            <v/>
          </cell>
          <cell r="K1423">
            <v>11</v>
          </cell>
          <cell r="L1423" t="str">
            <v>61178010</v>
          </cell>
          <cell r="M1423" t="b">
            <v>0</v>
          </cell>
        </row>
        <row r="1424">
          <cell r="A1424" t="str">
            <v>9704-501X</v>
          </cell>
          <cell r="B1424" t="str">
            <v>Produkt</v>
          </cell>
          <cell r="C1424" t="str">
            <v>ADIDAS Čepice letní ACTIVE 01|4dílná|ACCESSORIES</v>
          </cell>
          <cell r="D1424" t="str">
            <v>K1258</v>
          </cell>
          <cell r="E1424">
            <v>75.182000000000002</v>
          </cell>
          <cell r="F1424" t="str">
            <v>EE-020</v>
          </cell>
          <cell r="G1424" t="str">
            <v>ADIDAS</v>
          </cell>
          <cell r="H1424" t="str">
            <v>U</v>
          </cell>
          <cell r="I1424" t="str">
            <v/>
          </cell>
          <cell r="J1424" t="str">
            <v/>
          </cell>
          <cell r="K1424">
            <v>11</v>
          </cell>
          <cell r="L1424" t="str">
            <v>65050090</v>
          </cell>
          <cell r="M1424" t="b">
            <v>0</v>
          </cell>
        </row>
        <row r="1425">
          <cell r="A1425" t="str">
            <v>9704-511X</v>
          </cell>
          <cell r="B1425" t="str">
            <v>Produkt</v>
          </cell>
          <cell r="C1425" t="str">
            <v>ADIDAS Aero rukavice PRO 17 | ACCESSORIES</v>
          </cell>
          <cell r="D1425" t="str">
            <v>K1288</v>
          </cell>
          <cell r="E1425">
            <v>197.85499999999999</v>
          </cell>
          <cell r="F1425" t="str">
            <v>EE-030</v>
          </cell>
          <cell r="G1425" t="str">
            <v>ADIDAS</v>
          </cell>
          <cell r="H1425" t="str">
            <v>U</v>
          </cell>
          <cell r="I1425" t="str">
            <v/>
          </cell>
          <cell r="J1425" t="str">
            <v/>
          </cell>
          <cell r="K1425">
            <v>11</v>
          </cell>
          <cell r="L1425" t="str">
            <v>62160000</v>
          </cell>
          <cell r="M1425" t="b">
            <v>0</v>
          </cell>
        </row>
        <row r="1426">
          <cell r="A1426" t="str">
            <v>9704-521X</v>
          </cell>
          <cell r="B1426" t="str">
            <v>Produkt</v>
          </cell>
          <cell r="C1426" t="str">
            <v>ADIDAS Dlouhé rukavice PRO 16 | ACCESSORIES</v>
          </cell>
          <cell r="D1426" t="str">
            <v>K1420</v>
          </cell>
          <cell r="E1426">
            <v>299.97000000000003</v>
          </cell>
          <cell r="F1426" t="str">
            <v>EE-030</v>
          </cell>
          <cell r="G1426" t="str">
            <v>ADIDAS</v>
          </cell>
          <cell r="H1426" t="str">
            <v>U</v>
          </cell>
          <cell r="I1426" t="str">
            <v/>
          </cell>
          <cell r="J1426" t="str">
            <v/>
          </cell>
          <cell r="K1426">
            <v>11</v>
          </cell>
          <cell r="L1426" t="str">
            <v>62160000</v>
          </cell>
          <cell r="M1426" t="b">
            <v>0</v>
          </cell>
        </row>
        <row r="1427">
          <cell r="A1427" t="str">
            <v>9704-531X</v>
          </cell>
          <cell r="B1427" t="str">
            <v>Produkt</v>
          </cell>
          <cell r="C1427" t="str">
            <v>ADIDAS AERO ponožky SONIC 18 | SPEED | ACCESSORIES</v>
          </cell>
          <cell r="D1427" t="str">
            <v>K1904</v>
          </cell>
          <cell r="E1427">
            <v>135.34414000000001</v>
          </cell>
          <cell r="F1427" t="str">
            <v>EE-040</v>
          </cell>
          <cell r="G1427" t="str">
            <v>ADIDAS</v>
          </cell>
          <cell r="H1427" t="str">
            <v>U</v>
          </cell>
          <cell r="I1427" t="str">
            <v/>
          </cell>
          <cell r="J1427" t="str">
            <v/>
          </cell>
          <cell r="K1427">
            <v>11</v>
          </cell>
          <cell r="L1427" t="str">
            <v>61178010</v>
          </cell>
          <cell r="M1427" t="b">
            <v>0</v>
          </cell>
        </row>
        <row r="1428">
          <cell r="A1428" t="str">
            <v>9704-541X</v>
          </cell>
          <cell r="B1428" t="str">
            <v>Produkt</v>
          </cell>
          <cell r="C1428" t="str">
            <v>ADIDAS Dres DL. rukáv PRO 33 | BPA ROAD | W</v>
          </cell>
          <cell r="D1428" t="str">
            <v>K2087</v>
          </cell>
          <cell r="E1428">
            <v>457.22</v>
          </cell>
          <cell r="F1428" t="str">
            <v>AA-060</v>
          </cell>
          <cell r="G1428" t="str">
            <v>ADIDAS</v>
          </cell>
          <cell r="H1428" t="str">
            <v>L</v>
          </cell>
          <cell r="I1428" t="str">
            <v/>
          </cell>
          <cell r="J1428" t="str">
            <v/>
          </cell>
          <cell r="K1428">
            <v>11</v>
          </cell>
          <cell r="L1428" t="str">
            <v>61103099</v>
          </cell>
          <cell r="M1428" t="b">
            <v>0</v>
          </cell>
        </row>
        <row r="1429">
          <cell r="A1429" t="str">
            <v>9704-542X</v>
          </cell>
          <cell r="B1429" t="str">
            <v>Produkt</v>
          </cell>
          <cell r="C1429" t="str">
            <v>ADIDAS Dres DL. rukáv PRO 33 | BOA ROAD | W</v>
          </cell>
          <cell r="D1429" t="str">
            <v>K2087</v>
          </cell>
          <cell r="E1429">
            <v>404.97332999999998</v>
          </cell>
          <cell r="F1429" t="str">
            <v>AA-060</v>
          </cell>
          <cell r="G1429" t="str">
            <v>ADIDAS</v>
          </cell>
          <cell r="H1429" t="str">
            <v>L</v>
          </cell>
          <cell r="I1429" t="str">
            <v/>
          </cell>
          <cell r="J1429" t="str">
            <v/>
          </cell>
          <cell r="K1429">
            <v>11</v>
          </cell>
          <cell r="L1429" t="str">
            <v>61103099</v>
          </cell>
          <cell r="M1429" t="b">
            <v>0</v>
          </cell>
        </row>
        <row r="1430">
          <cell r="A1430" t="str">
            <v>9704-551X</v>
          </cell>
          <cell r="B1430" t="str">
            <v>Produkt</v>
          </cell>
          <cell r="C1430" t="str">
            <v>ADIDAS Dres DL. rukáv PRO 33 | BPA ROAD | M</v>
          </cell>
          <cell r="D1430" t="str">
            <v>K2052</v>
          </cell>
          <cell r="E1430">
            <v>407.63666999999998</v>
          </cell>
          <cell r="F1430" t="str">
            <v>AA-060</v>
          </cell>
          <cell r="G1430" t="str">
            <v>ADIDAS</v>
          </cell>
          <cell r="H1430" t="str">
            <v>M</v>
          </cell>
          <cell r="I1430" t="str">
            <v/>
          </cell>
          <cell r="J1430" t="str">
            <v/>
          </cell>
          <cell r="K1430">
            <v>11</v>
          </cell>
          <cell r="L1430" t="str">
            <v>61103091</v>
          </cell>
          <cell r="M1430" t="b">
            <v>0</v>
          </cell>
        </row>
        <row r="1431">
          <cell r="A1431" t="str">
            <v>9704-552X</v>
          </cell>
          <cell r="B1431" t="str">
            <v>Produkt</v>
          </cell>
          <cell r="C1431" t="str">
            <v>ADIDAS Dres DL. rukáv PRO 33 | BOA ROAD | M</v>
          </cell>
          <cell r="D1431" t="str">
            <v>K2052</v>
          </cell>
          <cell r="E1431">
            <v>463.755</v>
          </cell>
          <cell r="F1431" t="str">
            <v>AA-060</v>
          </cell>
          <cell r="G1431" t="str">
            <v>ADIDAS</v>
          </cell>
          <cell r="H1431" t="str">
            <v>M</v>
          </cell>
          <cell r="I1431" t="str">
            <v/>
          </cell>
          <cell r="J1431" t="str">
            <v/>
          </cell>
          <cell r="K1431">
            <v>11</v>
          </cell>
          <cell r="L1431" t="str">
            <v>61103091</v>
          </cell>
          <cell r="M1431" t="b">
            <v>0</v>
          </cell>
        </row>
        <row r="1432">
          <cell r="A1432" t="str">
            <v>9704-561X</v>
          </cell>
          <cell r="B1432" t="str">
            <v>Produkt</v>
          </cell>
          <cell r="C1432" t="str">
            <v>ADIDAS Dres kr. rukáv PRO 61 Verano | BPA ROAD | W</v>
          </cell>
          <cell r="D1432" t="str">
            <v>K2074</v>
          </cell>
          <cell r="E1432">
            <v>335.8</v>
          </cell>
          <cell r="F1432" t="str">
            <v>AA-040</v>
          </cell>
          <cell r="G1432" t="str">
            <v>ADIDAS</v>
          </cell>
          <cell r="H1432" t="str">
            <v>L</v>
          </cell>
          <cell r="I1432" t="str">
            <v/>
          </cell>
          <cell r="J1432" t="str">
            <v/>
          </cell>
          <cell r="K1432">
            <v>11</v>
          </cell>
          <cell r="L1432" t="str">
            <v>61103099</v>
          </cell>
          <cell r="M1432" t="b">
            <v>0</v>
          </cell>
        </row>
        <row r="1433">
          <cell r="A1433" t="str">
            <v>9704-562X</v>
          </cell>
          <cell r="B1433" t="str">
            <v>Produkt</v>
          </cell>
          <cell r="C1433" t="str">
            <v>ADIDAS Dres kr. rukáv PRO 61 Verano | BOA ROAD | W</v>
          </cell>
          <cell r="D1433" t="str">
            <v>K2074</v>
          </cell>
          <cell r="E1433">
            <v>352.61799999999999</v>
          </cell>
          <cell r="F1433" t="str">
            <v>AA-040</v>
          </cell>
          <cell r="G1433" t="str">
            <v>ADIDAS</v>
          </cell>
          <cell r="H1433" t="str">
            <v>L</v>
          </cell>
          <cell r="I1433" t="str">
            <v/>
          </cell>
          <cell r="J1433" t="str">
            <v/>
          </cell>
          <cell r="K1433">
            <v>11</v>
          </cell>
          <cell r="L1433" t="str">
            <v>61103099</v>
          </cell>
          <cell r="M1433" t="b">
            <v>0</v>
          </cell>
        </row>
        <row r="1434">
          <cell r="A1434" t="str">
            <v>9704-571X</v>
          </cell>
          <cell r="B1434" t="str">
            <v>Produkt</v>
          </cell>
          <cell r="C1434" t="str">
            <v>ADIDAS Dres kr. rukáv PRO 61 Verano | BPA ROAD | M</v>
          </cell>
          <cell r="D1434" t="str">
            <v>K2051</v>
          </cell>
          <cell r="E1434">
            <v>350.14666999999997</v>
          </cell>
          <cell r="F1434" t="str">
            <v>AA-040</v>
          </cell>
          <cell r="G1434" t="str">
            <v>ADIDAS</v>
          </cell>
          <cell r="H1434" t="str">
            <v>M</v>
          </cell>
          <cell r="I1434" t="str">
            <v/>
          </cell>
          <cell r="J1434" t="str">
            <v/>
          </cell>
          <cell r="K1434">
            <v>11</v>
          </cell>
          <cell r="L1434" t="str">
            <v>61103091</v>
          </cell>
          <cell r="M1434" t="b">
            <v>0</v>
          </cell>
        </row>
        <row r="1435">
          <cell r="A1435" t="str">
            <v>9704-572X</v>
          </cell>
          <cell r="B1435" t="str">
            <v>Produkt</v>
          </cell>
          <cell r="C1435" t="str">
            <v>ADIDAS Dres kr. rukáv PRO 61 Verano | BOA ROAD | M</v>
          </cell>
          <cell r="D1435" t="str">
            <v>K2051</v>
          </cell>
          <cell r="E1435">
            <v>369.96667000000002</v>
          </cell>
          <cell r="F1435" t="str">
            <v>AA-040</v>
          </cell>
          <cell r="G1435" t="str">
            <v>ADIDAS</v>
          </cell>
          <cell r="H1435" t="str">
            <v>M</v>
          </cell>
          <cell r="I1435" t="str">
            <v/>
          </cell>
          <cell r="J1435" t="str">
            <v/>
          </cell>
          <cell r="K1435">
            <v>11</v>
          </cell>
          <cell r="L1435" t="str">
            <v>61103091</v>
          </cell>
          <cell r="M1435" t="b">
            <v>0</v>
          </cell>
        </row>
        <row r="1436">
          <cell r="A1436" t="str">
            <v>9704-581X</v>
          </cell>
          <cell r="B1436" t="str">
            <v>Produkt</v>
          </cell>
          <cell r="C1436" t="str">
            <v>ADIDAS Dres kr. rukáv PRO 61 | BPA ROAD | W</v>
          </cell>
          <cell r="D1436" t="str">
            <v>K2074</v>
          </cell>
          <cell r="E1436">
            <v>331.23500000000001</v>
          </cell>
          <cell r="F1436" t="str">
            <v>AA-040</v>
          </cell>
          <cell r="G1436" t="str">
            <v>ADIDAS</v>
          </cell>
          <cell r="H1436" t="str">
            <v>L</v>
          </cell>
          <cell r="I1436" t="str">
            <v/>
          </cell>
          <cell r="J1436" t="str">
            <v/>
          </cell>
          <cell r="K1436">
            <v>11</v>
          </cell>
          <cell r="L1436" t="str">
            <v>61103099</v>
          </cell>
          <cell r="M1436" t="b">
            <v>0</v>
          </cell>
        </row>
        <row r="1437">
          <cell r="A1437" t="str">
            <v>9704-582X</v>
          </cell>
          <cell r="B1437" t="str">
            <v>Produkt</v>
          </cell>
          <cell r="C1437" t="str">
            <v>ADIDAS Dres kr. rukáv PRO 61 | BOA ROAD | W</v>
          </cell>
          <cell r="D1437" t="str">
            <v>K2074</v>
          </cell>
          <cell r="E1437">
            <v>328.52181999999999</v>
          </cell>
          <cell r="F1437" t="str">
            <v>AA-040</v>
          </cell>
          <cell r="G1437" t="str">
            <v>ADIDAS</v>
          </cell>
          <cell r="H1437" t="str">
            <v>L</v>
          </cell>
          <cell r="I1437" t="str">
            <v/>
          </cell>
          <cell r="J1437" t="str">
            <v/>
          </cell>
          <cell r="K1437">
            <v>11</v>
          </cell>
          <cell r="L1437" t="str">
            <v>61103099</v>
          </cell>
          <cell r="M1437" t="b">
            <v>0</v>
          </cell>
        </row>
        <row r="1438">
          <cell r="A1438" t="str">
            <v>9704-591X</v>
          </cell>
          <cell r="B1438" t="str">
            <v>Produkt</v>
          </cell>
          <cell r="C1438" t="str">
            <v>ADIDAS Dres kr. rukáv PRO 61 | BPA ROAD | M</v>
          </cell>
          <cell r="D1438" t="str">
            <v>K2051</v>
          </cell>
          <cell r="E1438">
            <v>311.26600000000002</v>
          </cell>
          <cell r="F1438" t="str">
            <v>AA-040</v>
          </cell>
          <cell r="G1438" t="str">
            <v>ADIDAS</v>
          </cell>
          <cell r="H1438" t="str">
            <v>M</v>
          </cell>
          <cell r="I1438" t="str">
            <v>MS-13</v>
          </cell>
          <cell r="J1438" t="str">
            <v/>
          </cell>
          <cell r="K1438">
            <v>11</v>
          </cell>
          <cell r="L1438" t="str">
            <v>61103091</v>
          </cell>
          <cell r="M1438" t="b">
            <v>0</v>
          </cell>
        </row>
        <row r="1439">
          <cell r="A1439" t="str">
            <v>9704-592X</v>
          </cell>
          <cell r="B1439" t="str">
            <v>Produkt</v>
          </cell>
          <cell r="C1439" t="str">
            <v>ADIDAS Dres kr. rukáv PRO 61 | BOA ROAD| M</v>
          </cell>
          <cell r="D1439" t="str">
            <v>K2051</v>
          </cell>
          <cell r="E1439">
            <v>354.93666999999999</v>
          </cell>
          <cell r="F1439" t="str">
            <v>AA-040</v>
          </cell>
          <cell r="G1439" t="str">
            <v>ADIDAS</v>
          </cell>
          <cell r="H1439" t="str">
            <v>M</v>
          </cell>
          <cell r="I1439" t="str">
            <v>MS-13</v>
          </cell>
          <cell r="J1439" t="str">
            <v/>
          </cell>
          <cell r="K1439">
            <v>11</v>
          </cell>
          <cell r="L1439" t="str">
            <v>61103091</v>
          </cell>
          <cell r="M1439" t="b">
            <v>0</v>
          </cell>
        </row>
        <row r="1440">
          <cell r="A1440" t="str">
            <v>9704-601X</v>
          </cell>
          <cell r="B1440" t="str">
            <v>Produkt</v>
          </cell>
          <cell r="C1440" t="str">
            <v>ADIDAS Dres kr. rukáv PRO 56 RainMem |BPA ROAD| W</v>
          </cell>
          <cell r="D1440" t="str">
            <v>K2088</v>
          </cell>
          <cell r="E1440">
            <v>591.23500000000001</v>
          </cell>
          <cell r="F1440" t="str">
            <v>AA-040</v>
          </cell>
          <cell r="G1440" t="str">
            <v>ADIDAS</v>
          </cell>
          <cell r="H1440" t="str">
            <v>L</v>
          </cell>
          <cell r="I1440" t="str">
            <v/>
          </cell>
          <cell r="J1440" t="str">
            <v/>
          </cell>
          <cell r="K1440">
            <v>11</v>
          </cell>
          <cell r="L1440" t="str">
            <v>61103099</v>
          </cell>
          <cell r="M1440" t="b">
            <v>0</v>
          </cell>
        </row>
        <row r="1441">
          <cell r="A1441" t="str">
            <v>9704-602X</v>
          </cell>
          <cell r="B1441" t="str">
            <v>Produkt</v>
          </cell>
          <cell r="C1441" t="str">
            <v>ADIDAS Dres kr. rukáv PRO 56 RainMem |BOA ROAD| W</v>
          </cell>
          <cell r="D1441" t="str">
            <v>K2088</v>
          </cell>
          <cell r="E1441">
            <v>605.8075</v>
          </cell>
          <cell r="F1441" t="str">
            <v>AA-040</v>
          </cell>
          <cell r="G1441" t="str">
            <v>ADIDAS</v>
          </cell>
          <cell r="H1441" t="str">
            <v>L</v>
          </cell>
          <cell r="I1441" t="str">
            <v/>
          </cell>
          <cell r="J1441" t="str">
            <v/>
          </cell>
          <cell r="K1441">
            <v>11</v>
          </cell>
          <cell r="L1441" t="str">
            <v>61103099</v>
          </cell>
          <cell r="M1441" t="b">
            <v>0</v>
          </cell>
        </row>
        <row r="1442">
          <cell r="A1442" t="str">
            <v>9704-611X</v>
          </cell>
          <cell r="B1442" t="str">
            <v>Produkt</v>
          </cell>
          <cell r="C1442" t="str">
            <v>ADIDAS Dres kr. rukáv PRO 56 RainMem |BPA ROAD| M</v>
          </cell>
          <cell r="D1442" t="str">
            <v>K2079</v>
          </cell>
          <cell r="E1442">
            <v>600.4</v>
          </cell>
          <cell r="F1442" t="str">
            <v>AA-040</v>
          </cell>
          <cell r="G1442" t="str">
            <v>ADIDAS</v>
          </cell>
          <cell r="H1442" t="str">
            <v>M</v>
          </cell>
          <cell r="I1442" t="str">
            <v/>
          </cell>
          <cell r="J1442" t="str">
            <v/>
          </cell>
          <cell r="K1442">
            <v>11</v>
          </cell>
          <cell r="L1442" t="str">
            <v>61103091</v>
          </cell>
          <cell r="M1442" t="b">
            <v>0</v>
          </cell>
        </row>
        <row r="1443">
          <cell r="A1443" t="str">
            <v>9704-612X</v>
          </cell>
          <cell r="B1443" t="str">
            <v>Produkt</v>
          </cell>
          <cell r="C1443" t="str">
            <v>ADIDAS Dres kr. rukáv PRO 56 RainMem |BOA ROAD| M</v>
          </cell>
          <cell r="D1443" t="str">
            <v>K2079</v>
          </cell>
          <cell r="E1443">
            <v>589.11500000000001</v>
          </cell>
          <cell r="F1443" t="str">
            <v>AA-040</v>
          </cell>
          <cell r="G1443" t="str">
            <v>ADIDAS</v>
          </cell>
          <cell r="H1443" t="str">
            <v>M</v>
          </cell>
          <cell r="I1443" t="str">
            <v/>
          </cell>
          <cell r="J1443" t="str">
            <v/>
          </cell>
          <cell r="K1443">
            <v>11</v>
          </cell>
          <cell r="L1443" t="str">
            <v>61103091</v>
          </cell>
          <cell r="M1443" t="b">
            <v>0</v>
          </cell>
        </row>
        <row r="1444">
          <cell r="A1444" t="str">
            <v>9704-621X</v>
          </cell>
          <cell r="B1444" t="str">
            <v>Produkt</v>
          </cell>
          <cell r="C1444" t="str">
            <v>ADIDAS Dres DL. rukáv PRO 42 SHARK | BOA ROAD | W</v>
          </cell>
          <cell r="D1444" t="str">
            <v>K2104</v>
          </cell>
          <cell r="E1444">
            <v>1382.5</v>
          </cell>
          <cell r="F1444" t="str">
            <v>AA-060</v>
          </cell>
          <cell r="G1444" t="str">
            <v>ADIDAS</v>
          </cell>
          <cell r="H1444" t="str">
            <v>L</v>
          </cell>
          <cell r="I1444" t="str">
            <v/>
          </cell>
          <cell r="J1444" t="str">
            <v/>
          </cell>
          <cell r="K1444">
            <v>11</v>
          </cell>
          <cell r="L1444" t="str">
            <v>61103099</v>
          </cell>
          <cell r="M1444" t="b">
            <v>0</v>
          </cell>
        </row>
        <row r="1445">
          <cell r="A1445" t="str">
            <v>9704-622X</v>
          </cell>
          <cell r="B1445" t="str">
            <v>Produkt</v>
          </cell>
          <cell r="C1445" t="str">
            <v>ADIDAS Dres DL. rukáv PRO 42 SHARK | BOA ROAD | M</v>
          </cell>
          <cell r="D1445" t="str">
            <v>K2085</v>
          </cell>
          <cell r="E1445">
            <v>1589.18</v>
          </cell>
          <cell r="F1445" t="str">
            <v>AA-060</v>
          </cell>
          <cell r="G1445" t="str">
            <v>ADIDAS</v>
          </cell>
          <cell r="H1445" t="str">
            <v>M</v>
          </cell>
          <cell r="I1445" t="str">
            <v/>
          </cell>
          <cell r="J1445" t="str">
            <v/>
          </cell>
          <cell r="K1445">
            <v>11</v>
          </cell>
          <cell r="L1445" t="str">
            <v>61103091</v>
          </cell>
          <cell r="M1445" t="b">
            <v>0</v>
          </cell>
        </row>
        <row r="1446">
          <cell r="A1446" t="str">
            <v>9704-631X</v>
          </cell>
          <cell r="B1446" t="str">
            <v>Produkt</v>
          </cell>
          <cell r="C1446" t="str">
            <v>ADIDAS Kombi DL. ruk. SONIC 10|ENDUR|BOA TRACK</v>
          </cell>
          <cell r="D1446" t="str">
            <v>K1897</v>
          </cell>
          <cell r="E1446">
            <v>693.37</v>
          </cell>
          <cell r="F1446" t="str">
            <v>BB-010</v>
          </cell>
          <cell r="G1446" t="str">
            <v>ADIDAS</v>
          </cell>
          <cell r="H1446" t="str">
            <v>L</v>
          </cell>
          <cell r="I1446" t="str">
            <v>MS-23</v>
          </cell>
          <cell r="J1446" t="str">
            <v>BC</v>
          </cell>
          <cell r="K1446">
            <v>11</v>
          </cell>
          <cell r="L1446" t="str">
            <v>61143000</v>
          </cell>
          <cell r="M1446" t="b">
            <v>0</v>
          </cell>
        </row>
        <row r="1447">
          <cell r="A1447" t="str">
            <v>9704-641X</v>
          </cell>
          <cell r="B1447" t="str">
            <v>Produkt</v>
          </cell>
          <cell r="C1447" t="str">
            <v>ADIDAS Kombi DL. ruk. SONIC 13|ENDUR|BPA HOT ROAD</v>
          </cell>
          <cell r="D1447" t="str">
            <v>K1897</v>
          </cell>
          <cell r="E1447">
            <v>674.91499999999996</v>
          </cell>
          <cell r="F1447" t="str">
            <v>BB-010</v>
          </cell>
          <cell r="G1447" t="str">
            <v>ADIDAS</v>
          </cell>
          <cell r="H1447" t="str">
            <v>L</v>
          </cell>
          <cell r="I1447" t="str">
            <v>MS-23</v>
          </cell>
          <cell r="J1447" t="str">
            <v>BC</v>
          </cell>
          <cell r="K1447">
            <v>11</v>
          </cell>
          <cell r="L1447" t="str">
            <v>61143000</v>
          </cell>
          <cell r="M1447" t="b">
            <v>0</v>
          </cell>
        </row>
        <row r="1448">
          <cell r="A1448" t="str">
            <v>9704-651X</v>
          </cell>
          <cell r="B1448" t="str">
            <v>Produkt</v>
          </cell>
          <cell r="C1448" t="str">
            <v>ADIDAS Kombi DL. ruk. SONIC 34|ENDUR|BPA TRACK</v>
          </cell>
          <cell r="D1448" t="str">
            <v>K1897</v>
          </cell>
          <cell r="E1448">
            <v>609.87166999999999</v>
          </cell>
          <cell r="F1448" t="str">
            <v>BB-010</v>
          </cell>
          <cell r="G1448" t="str">
            <v>ADIDAS</v>
          </cell>
          <cell r="H1448" t="str">
            <v>M</v>
          </cell>
          <cell r="I1448" t="str">
            <v>MS-23</v>
          </cell>
          <cell r="J1448" t="str">
            <v>ZOOM X</v>
          </cell>
          <cell r="K1448">
            <v>11</v>
          </cell>
          <cell r="L1448" t="str">
            <v>61143000</v>
          </cell>
          <cell r="M1448" t="b">
            <v>0</v>
          </cell>
        </row>
        <row r="1449">
          <cell r="A1449" t="str">
            <v>9704-661X</v>
          </cell>
          <cell r="B1449" t="str">
            <v>Produkt</v>
          </cell>
          <cell r="C1449" t="str">
            <v>ADIDAS Kombi DL. ruk. SONIC 38|ENDUR|BPA HOT ROAD</v>
          </cell>
          <cell r="D1449" t="str">
            <v>K1897</v>
          </cell>
          <cell r="E1449">
            <v>638.92499999999995</v>
          </cell>
          <cell r="F1449" t="str">
            <v>BB-010</v>
          </cell>
          <cell r="G1449" t="str">
            <v>ADIDAS</v>
          </cell>
          <cell r="H1449" t="str">
            <v>M</v>
          </cell>
          <cell r="I1449" t="str">
            <v>MS-23</v>
          </cell>
          <cell r="J1449" t="str">
            <v>ZOOM X</v>
          </cell>
          <cell r="K1449">
            <v>11</v>
          </cell>
          <cell r="L1449" t="str">
            <v>61143000</v>
          </cell>
          <cell r="M1449" t="b">
            <v>0</v>
          </cell>
        </row>
        <row r="1450">
          <cell r="A1450" t="str">
            <v>9704-671X</v>
          </cell>
          <cell r="B1450" t="str">
            <v>Produkt</v>
          </cell>
          <cell r="C1450" t="str">
            <v>ADIDAS Kombi kr. ruk. ELITE-A 38|REV|BOA TRACK</v>
          </cell>
          <cell r="D1450" t="str">
            <v>K2130</v>
          </cell>
          <cell r="E1450">
            <v>522.51</v>
          </cell>
          <cell r="F1450" t="str">
            <v>BB-010</v>
          </cell>
          <cell r="G1450" t="str">
            <v>ADIDAS</v>
          </cell>
          <cell r="H1450" t="str">
            <v>M</v>
          </cell>
          <cell r="I1450" t="str">
            <v>MS-23</v>
          </cell>
          <cell r="J1450" t="str">
            <v>ZOOM X</v>
          </cell>
          <cell r="K1450">
            <v>11</v>
          </cell>
          <cell r="L1450" t="str">
            <v>61143000</v>
          </cell>
          <cell r="M1450" t="b">
            <v>0</v>
          </cell>
        </row>
        <row r="1451">
          <cell r="A1451" t="str">
            <v>9704-672X</v>
          </cell>
          <cell r="B1451" t="str">
            <v>Produkt</v>
          </cell>
          <cell r="C1451" t="str">
            <v>ADIDAS Kombi kr. ruk. ELITE-A 38|REV|BPA TRACK</v>
          </cell>
          <cell r="D1451" t="str">
            <v>K2130</v>
          </cell>
          <cell r="E1451">
            <v>509.0625</v>
          </cell>
          <cell r="F1451" t="str">
            <v>BB-010</v>
          </cell>
          <cell r="G1451" t="str">
            <v>ADIDAS</v>
          </cell>
          <cell r="H1451" t="str">
            <v>M</v>
          </cell>
          <cell r="I1451" t="str">
            <v>MS-23</v>
          </cell>
          <cell r="J1451" t="str">
            <v>ZOOM X</v>
          </cell>
          <cell r="K1451">
            <v>11</v>
          </cell>
          <cell r="L1451" t="str">
            <v>61143000</v>
          </cell>
          <cell r="M1451" t="b">
            <v>0</v>
          </cell>
        </row>
        <row r="1452">
          <cell r="A1452" t="str">
            <v>9704-681X</v>
          </cell>
          <cell r="B1452" t="str">
            <v>Produkt</v>
          </cell>
          <cell r="C1452" t="str">
            <v>ADIDAS Kombi kr. ruk. ELITE-A 48|REV|BPA TRACK</v>
          </cell>
          <cell r="D1452" t="str">
            <v>K2130</v>
          </cell>
          <cell r="E1452">
            <v>579.05499999999995</v>
          </cell>
          <cell r="F1452" t="str">
            <v>BB-010</v>
          </cell>
          <cell r="G1452" t="str">
            <v>ADIDAS</v>
          </cell>
          <cell r="H1452" t="str">
            <v>M</v>
          </cell>
          <cell r="I1452" t="str">
            <v>MS-23</v>
          </cell>
          <cell r="J1452" t="str">
            <v>SONIC 3D MEN</v>
          </cell>
          <cell r="K1452">
            <v>11</v>
          </cell>
          <cell r="L1452" t="str">
            <v>61143000</v>
          </cell>
          <cell r="M1452" t="b">
            <v>0</v>
          </cell>
        </row>
        <row r="1453">
          <cell r="A1453" t="str">
            <v>9704-691X</v>
          </cell>
          <cell r="B1453" t="str">
            <v>Produkt</v>
          </cell>
          <cell r="C1453" t="str">
            <v>ADIDAS Kombi kr. ruk. ELITE-A 53|REV|BOA TRACK</v>
          </cell>
          <cell r="D1453" t="str">
            <v>K2130</v>
          </cell>
          <cell r="E1453">
            <v>521.17570999999998</v>
          </cell>
          <cell r="F1453" t="str">
            <v>BB-010</v>
          </cell>
          <cell r="G1453" t="str">
            <v>ADIDAS</v>
          </cell>
          <cell r="H1453" t="str">
            <v>L</v>
          </cell>
          <cell r="I1453" t="str">
            <v>LS-23</v>
          </cell>
          <cell r="J1453" t="str">
            <v>BC</v>
          </cell>
          <cell r="K1453">
            <v>11</v>
          </cell>
          <cell r="L1453" t="str">
            <v>61143000</v>
          </cell>
          <cell r="M1453" t="b">
            <v>0</v>
          </cell>
        </row>
        <row r="1454">
          <cell r="A1454" t="str">
            <v>9704-692X</v>
          </cell>
          <cell r="B1454" t="str">
            <v>Produkt</v>
          </cell>
          <cell r="C1454" t="str">
            <v>ADIDAS Kombi kr. ruk. ELITE-A 53|REV|BPA TRACK</v>
          </cell>
          <cell r="D1454" t="str">
            <v>K2130</v>
          </cell>
          <cell r="E1454">
            <v>564.91499999999996</v>
          </cell>
          <cell r="F1454" t="str">
            <v>BB-010</v>
          </cell>
          <cell r="G1454" t="str">
            <v>ADIDAS</v>
          </cell>
          <cell r="H1454" t="str">
            <v>L</v>
          </cell>
          <cell r="I1454" t="str">
            <v>LS-23</v>
          </cell>
          <cell r="J1454" t="str">
            <v>BC</v>
          </cell>
          <cell r="K1454">
            <v>11</v>
          </cell>
          <cell r="L1454" t="str">
            <v>61143000</v>
          </cell>
          <cell r="M1454" t="b">
            <v>0</v>
          </cell>
        </row>
        <row r="1455">
          <cell r="A1455" t="str">
            <v>9704-701X</v>
          </cell>
          <cell r="B1455" t="str">
            <v>Produkt</v>
          </cell>
          <cell r="C1455" t="str">
            <v>ADIDAS Kombi DL. ruk. ELITE-A 38|REV|BOA TRACK</v>
          </cell>
          <cell r="D1455" t="str">
            <v>K2130</v>
          </cell>
          <cell r="E1455">
            <v>548.66499999999996</v>
          </cell>
          <cell r="F1455" t="str">
            <v>BB-010</v>
          </cell>
          <cell r="G1455" t="str">
            <v>ADIDAS</v>
          </cell>
          <cell r="H1455" t="str">
            <v>M</v>
          </cell>
          <cell r="I1455" t="str">
            <v>MS-23</v>
          </cell>
          <cell r="J1455" t="str">
            <v>ZOOM X</v>
          </cell>
          <cell r="K1455">
            <v>11</v>
          </cell>
          <cell r="L1455" t="str">
            <v>61143000</v>
          </cell>
          <cell r="M1455" t="b">
            <v>0</v>
          </cell>
        </row>
        <row r="1456">
          <cell r="A1456" t="str">
            <v>9704-702X</v>
          </cell>
          <cell r="B1456" t="str">
            <v>Produkt</v>
          </cell>
          <cell r="C1456" t="str">
            <v>ADIDAS Kombi DL. ruk. ELITE-A 38|REV|BPA TRACK</v>
          </cell>
          <cell r="D1456" t="str">
            <v>K2130</v>
          </cell>
          <cell r="E1456">
            <v>524.16250000000002</v>
          </cell>
          <cell r="F1456" t="str">
            <v>BB-010</v>
          </cell>
          <cell r="G1456" t="str">
            <v>ADIDAS</v>
          </cell>
          <cell r="H1456" t="str">
            <v>M</v>
          </cell>
          <cell r="I1456" t="str">
            <v>MS-23</v>
          </cell>
          <cell r="J1456" t="str">
            <v>ZOOM X</v>
          </cell>
          <cell r="K1456">
            <v>11</v>
          </cell>
          <cell r="L1456" t="str">
            <v>61143000</v>
          </cell>
          <cell r="M1456" t="b">
            <v>0</v>
          </cell>
        </row>
        <row r="1457">
          <cell r="A1457" t="str">
            <v>9704-711X</v>
          </cell>
          <cell r="B1457" t="str">
            <v>Produkt</v>
          </cell>
          <cell r="C1457" t="str">
            <v>ADIDAS Kombi DL. ruk. ELITE-A 48|REV|BPA TRACK</v>
          </cell>
          <cell r="D1457" t="str">
            <v>K2130</v>
          </cell>
          <cell r="E1457">
            <v>590.72</v>
          </cell>
          <cell r="F1457" t="str">
            <v>BB-010</v>
          </cell>
          <cell r="G1457" t="str">
            <v>ADIDAS</v>
          </cell>
          <cell r="H1457" t="str">
            <v>M</v>
          </cell>
          <cell r="I1457" t="str">
            <v>MS-23</v>
          </cell>
          <cell r="J1457" t="str">
            <v>SONIC 3D MEN</v>
          </cell>
          <cell r="K1457">
            <v>11</v>
          </cell>
          <cell r="L1457" t="str">
            <v>61143000</v>
          </cell>
          <cell r="M1457" t="b">
            <v>0</v>
          </cell>
        </row>
        <row r="1458">
          <cell r="A1458" t="str">
            <v>9704-721X</v>
          </cell>
          <cell r="B1458" t="str">
            <v>Produkt</v>
          </cell>
          <cell r="C1458" t="str">
            <v>ADIDAS Kombi DL. ruk. ELITE-A 53|REV|BOA TRACK</v>
          </cell>
          <cell r="D1458" t="str">
            <v>K2130</v>
          </cell>
          <cell r="E1458">
            <v>530.84713999999997</v>
          </cell>
          <cell r="F1458" t="str">
            <v>BB-010</v>
          </cell>
          <cell r="G1458" t="str">
            <v>ADIDAS</v>
          </cell>
          <cell r="H1458" t="str">
            <v>L</v>
          </cell>
          <cell r="I1458" t="str">
            <v>LS-23</v>
          </cell>
          <cell r="J1458" t="str">
            <v>BC</v>
          </cell>
          <cell r="K1458">
            <v>11</v>
          </cell>
          <cell r="L1458" t="str">
            <v>61143000</v>
          </cell>
          <cell r="M1458" t="b">
            <v>0</v>
          </cell>
        </row>
        <row r="1459">
          <cell r="A1459" t="str">
            <v>9704-722X</v>
          </cell>
          <cell r="B1459" t="str">
            <v>Produkt</v>
          </cell>
          <cell r="C1459" t="str">
            <v>ADIDAS Kombi DL. ruk. ELITE-A 53|REV|BPA TRACK</v>
          </cell>
          <cell r="D1459" t="str">
            <v>K2130</v>
          </cell>
          <cell r="E1459">
            <v>560.21500000000003</v>
          </cell>
          <cell r="F1459" t="str">
            <v>BB-010</v>
          </cell>
          <cell r="G1459" t="str">
            <v>ADIDAS</v>
          </cell>
          <cell r="H1459" t="str">
            <v>L</v>
          </cell>
          <cell r="I1459" t="str">
            <v>LS-23</v>
          </cell>
          <cell r="J1459" t="str">
            <v>BC</v>
          </cell>
          <cell r="K1459">
            <v>11</v>
          </cell>
          <cell r="L1459" t="str">
            <v>61143000</v>
          </cell>
          <cell r="M1459" t="b">
            <v>0</v>
          </cell>
        </row>
        <row r="1460">
          <cell r="A1460" t="str">
            <v>9704-731X</v>
          </cell>
          <cell r="B1460" t="str">
            <v>Produkt</v>
          </cell>
          <cell r="C1460" t="str">
            <v>ADIDAS Kombi PRO-A 20|VeranoFlex|BOA ROAD|M</v>
          </cell>
          <cell r="D1460" t="str">
            <v>K2127</v>
          </cell>
          <cell r="E1460">
            <v>640.66999999999996</v>
          </cell>
          <cell r="F1460" t="str">
            <v>BB-010</v>
          </cell>
          <cell r="G1460" t="str">
            <v>ADIDAS</v>
          </cell>
          <cell r="H1460" t="str">
            <v>M</v>
          </cell>
          <cell r="I1460" t="str">
            <v>MS-23</v>
          </cell>
          <cell r="J1460" t="str">
            <v>ZOOM X</v>
          </cell>
          <cell r="K1460">
            <v>11</v>
          </cell>
          <cell r="L1460" t="str">
            <v>61143000</v>
          </cell>
          <cell r="M1460" t="b">
            <v>0</v>
          </cell>
        </row>
        <row r="1461">
          <cell r="A1461" t="str">
            <v>9704-732X</v>
          </cell>
          <cell r="B1461" t="str">
            <v>Produkt</v>
          </cell>
          <cell r="C1461" t="str">
            <v>ADIDAS Kombi PRO-A 20|VeranoFlex|BPA ROAD|M</v>
          </cell>
          <cell r="D1461" t="str">
            <v>K2127</v>
          </cell>
          <cell r="E1461">
            <v>575.59500000000003</v>
          </cell>
          <cell r="F1461" t="str">
            <v>BB-010</v>
          </cell>
          <cell r="G1461" t="str">
            <v>ADIDAS</v>
          </cell>
          <cell r="H1461" t="str">
            <v>M</v>
          </cell>
          <cell r="I1461" t="str">
            <v>MS-23</v>
          </cell>
          <cell r="J1461" t="str">
            <v>ZOOM X</v>
          </cell>
          <cell r="K1461">
            <v>11</v>
          </cell>
          <cell r="L1461" t="str">
            <v>61143000</v>
          </cell>
          <cell r="M1461" t="b">
            <v>0</v>
          </cell>
        </row>
        <row r="1462">
          <cell r="A1462" t="str">
            <v>9704-741X</v>
          </cell>
          <cell r="B1462" t="str">
            <v>Produkt</v>
          </cell>
          <cell r="C1462" t="str">
            <v>ADIDAS Kombi PRO-A 51|VeranoFlex|BOA ROAD</v>
          </cell>
          <cell r="D1462" t="str">
            <v>K2127</v>
          </cell>
          <cell r="E1462">
            <v>732.57</v>
          </cell>
          <cell r="F1462" t="str">
            <v>BB-010</v>
          </cell>
          <cell r="G1462" t="str">
            <v>ADIDAS</v>
          </cell>
          <cell r="H1462" t="str">
            <v>L</v>
          </cell>
          <cell r="I1462" t="str">
            <v/>
          </cell>
          <cell r="J1462" t="str">
            <v>BC</v>
          </cell>
          <cell r="K1462">
            <v>11</v>
          </cell>
          <cell r="L1462" t="str">
            <v>61143000</v>
          </cell>
          <cell r="M1462" t="b">
            <v>0</v>
          </cell>
        </row>
        <row r="1463">
          <cell r="A1463" t="str">
            <v>9704-742X</v>
          </cell>
          <cell r="B1463" t="str">
            <v>Produkt</v>
          </cell>
          <cell r="C1463" t="str">
            <v>ADIDAS Kombi PRO-A 51|VeranoFlex|BPA ROAD</v>
          </cell>
          <cell r="D1463" t="str">
            <v>K2127</v>
          </cell>
          <cell r="E1463">
            <v>601.96500000000003</v>
          </cell>
          <cell r="F1463" t="str">
            <v>BB-010</v>
          </cell>
          <cell r="G1463" t="str">
            <v>ADIDAS</v>
          </cell>
          <cell r="H1463" t="str">
            <v>L</v>
          </cell>
          <cell r="I1463" t="str">
            <v/>
          </cell>
          <cell r="J1463" t="str">
            <v>BC</v>
          </cell>
          <cell r="K1463">
            <v>11</v>
          </cell>
          <cell r="L1463" t="str">
            <v>61143000</v>
          </cell>
          <cell r="M1463" t="b">
            <v>0</v>
          </cell>
        </row>
        <row r="1464">
          <cell r="A1464" t="str">
            <v>9704-751X</v>
          </cell>
          <cell r="B1464" t="str">
            <v>Produkt</v>
          </cell>
          <cell r="C1464" t="str">
            <v>ADIDAS Kombi PRO-A 20|Brios/SPEED|BOA ROAD|M</v>
          </cell>
          <cell r="D1464" t="str">
            <v>K2127</v>
          </cell>
          <cell r="E1464">
            <v>670.7</v>
          </cell>
          <cell r="F1464" t="str">
            <v>BB-010</v>
          </cell>
          <cell r="G1464" t="str">
            <v>ADIDAS</v>
          </cell>
          <cell r="H1464" t="str">
            <v>M</v>
          </cell>
          <cell r="I1464" t="str">
            <v>MS-23</v>
          </cell>
          <cell r="J1464" t="str">
            <v>ZOOM X</v>
          </cell>
          <cell r="K1464">
            <v>11</v>
          </cell>
          <cell r="L1464" t="str">
            <v>61143000</v>
          </cell>
          <cell r="M1464" t="b">
            <v>0</v>
          </cell>
        </row>
        <row r="1465">
          <cell r="A1465" t="str">
            <v>9704-752X</v>
          </cell>
          <cell r="B1465" t="str">
            <v>Produkt</v>
          </cell>
          <cell r="C1465" t="str">
            <v>ADIDAS Kombi PRO-A 20|Brios/SPEED|BPA ROAD|M</v>
          </cell>
          <cell r="D1465" t="str">
            <v>K2127</v>
          </cell>
          <cell r="E1465">
            <v>632.89499999999998</v>
          </cell>
          <cell r="F1465" t="str">
            <v>BB-010</v>
          </cell>
          <cell r="G1465" t="str">
            <v>ADIDAS</v>
          </cell>
          <cell r="H1465" t="str">
            <v>M</v>
          </cell>
          <cell r="I1465" t="str">
            <v>MS-23</v>
          </cell>
          <cell r="J1465" t="str">
            <v>ZOOM X</v>
          </cell>
          <cell r="K1465">
            <v>11</v>
          </cell>
          <cell r="L1465" t="str">
            <v>61143000</v>
          </cell>
          <cell r="M1465" t="b">
            <v>0</v>
          </cell>
        </row>
        <row r="1466">
          <cell r="A1466" t="str">
            <v>9704-761X</v>
          </cell>
          <cell r="B1466" t="str">
            <v>Produkt</v>
          </cell>
          <cell r="C1466" t="str">
            <v>ADIDAS Kombi PRO-A 52|Brios/SPEED|BPA ROAD|M</v>
          </cell>
          <cell r="D1466" t="str">
            <v>K2127</v>
          </cell>
          <cell r="E1466">
            <v>724.54</v>
          </cell>
          <cell r="F1466" t="str">
            <v>BB-010</v>
          </cell>
          <cell r="G1466" t="str">
            <v>ADIDAS</v>
          </cell>
          <cell r="H1466" t="str">
            <v>M</v>
          </cell>
          <cell r="I1466" t="str">
            <v>MS-23</v>
          </cell>
          <cell r="J1466" t="str">
            <v>SONIC 3D MEN</v>
          </cell>
          <cell r="K1466">
            <v>11</v>
          </cell>
          <cell r="L1466" t="str">
            <v>61143000</v>
          </cell>
          <cell r="M1466" t="b">
            <v>0</v>
          </cell>
        </row>
        <row r="1467">
          <cell r="A1467" t="str">
            <v>9704-771X</v>
          </cell>
          <cell r="B1467" t="str">
            <v>Produkt</v>
          </cell>
          <cell r="C1467" t="str">
            <v>ADIDAS Kombi PRO-A 51|Brios/SPEED|BOA ROAD</v>
          </cell>
          <cell r="D1467" t="str">
            <v>K2127</v>
          </cell>
          <cell r="E1467">
            <v>718.71</v>
          </cell>
          <cell r="F1467" t="str">
            <v>BB-010</v>
          </cell>
          <cell r="G1467" t="str">
            <v>ADIDAS</v>
          </cell>
          <cell r="H1467" t="str">
            <v>L</v>
          </cell>
          <cell r="I1467" t="str">
            <v>MS-23</v>
          </cell>
          <cell r="J1467" t="str">
            <v>BC</v>
          </cell>
          <cell r="K1467">
            <v>11</v>
          </cell>
          <cell r="L1467" t="str">
            <v>61143000</v>
          </cell>
          <cell r="M1467" t="b">
            <v>0</v>
          </cell>
        </row>
        <row r="1468">
          <cell r="A1468" t="str">
            <v>9704-772X</v>
          </cell>
          <cell r="B1468" t="str">
            <v>Produkt</v>
          </cell>
          <cell r="C1468" t="str">
            <v>ADIDAS Kombi PRO-A 51|Brios/SPEED|BPA ROAD</v>
          </cell>
          <cell r="D1468" t="str">
            <v>K2127</v>
          </cell>
          <cell r="E1468">
            <v>701.91</v>
          </cell>
          <cell r="F1468" t="str">
            <v>BB-010</v>
          </cell>
          <cell r="G1468" t="str">
            <v>ADIDAS</v>
          </cell>
          <cell r="H1468" t="str">
            <v>L</v>
          </cell>
          <cell r="I1468" t="str">
            <v>MS-23</v>
          </cell>
          <cell r="J1468" t="str">
            <v>BC</v>
          </cell>
          <cell r="K1468">
            <v>11</v>
          </cell>
          <cell r="L1468" t="str">
            <v>61143000</v>
          </cell>
          <cell r="M1468" t="b">
            <v>0</v>
          </cell>
        </row>
        <row r="1469">
          <cell r="A1469" t="str">
            <v>9704-781X</v>
          </cell>
          <cell r="B1469" t="str">
            <v>Produkt</v>
          </cell>
          <cell r="C1469" t="str">
            <v>ADIDAS T-Sport ARCO-PRO 06 | BPA ROAD | M</v>
          </cell>
          <cell r="D1469" t="str">
            <v>K1450</v>
          </cell>
          <cell r="E1469">
            <v>634.19667000000004</v>
          </cell>
          <cell r="F1469" t="str">
            <v>CC-010</v>
          </cell>
          <cell r="G1469" t="str">
            <v>ADIDAS</v>
          </cell>
          <cell r="H1469" t="str">
            <v>M</v>
          </cell>
          <cell r="I1469" t="str">
            <v>MS-63</v>
          </cell>
          <cell r="J1469" t="str">
            <v>SONIC 3D MEN</v>
          </cell>
          <cell r="K1469">
            <v>11</v>
          </cell>
          <cell r="L1469" t="str">
            <v>61034300</v>
          </cell>
          <cell r="M1469" t="b">
            <v>0</v>
          </cell>
        </row>
        <row r="1470">
          <cell r="A1470" t="str">
            <v>9704-791X</v>
          </cell>
          <cell r="B1470" t="str">
            <v>Produkt</v>
          </cell>
          <cell r="C1470" t="str">
            <v>ADIDAS NOHY ELITE 19 | ROUBAIX | ACCESSORIES</v>
          </cell>
          <cell r="D1470" t="str">
            <v>K1840</v>
          </cell>
          <cell r="E1470">
            <v>224.91249999999999</v>
          </cell>
          <cell r="F1470" t="str">
            <v>EE-010</v>
          </cell>
          <cell r="G1470" t="str">
            <v>ADIDAS</v>
          </cell>
          <cell r="H1470" t="str">
            <v>U</v>
          </cell>
          <cell r="I1470" t="str">
            <v>AS-05</v>
          </cell>
          <cell r="J1470" t="str">
            <v/>
          </cell>
          <cell r="K1470">
            <v>11</v>
          </cell>
          <cell r="L1470" t="str">
            <v>61178010</v>
          </cell>
          <cell r="M1470" t="b">
            <v>0</v>
          </cell>
        </row>
        <row r="1471">
          <cell r="A1471" t="str">
            <v>9704-801X</v>
          </cell>
          <cell r="B1471" t="str">
            <v>Produkt</v>
          </cell>
          <cell r="C1471" t="str">
            <v>ADIDAS Dres DL.ruk. BMX 01 |Verano|BOA ROAD</v>
          </cell>
          <cell r="D1471" t="str">
            <v>K1700</v>
          </cell>
          <cell r="E1471">
            <v>234.595</v>
          </cell>
          <cell r="F1471" t="str">
            <v>AA-060</v>
          </cell>
          <cell r="G1471" t="str">
            <v>ADIDAS</v>
          </cell>
          <cell r="H1471" t="str">
            <v>U</v>
          </cell>
          <cell r="I1471" t="str">
            <v/>
          </cell>
          <cell r="J1471" t="str">
            <v/>
          </cell>
          <cell r="K1471">
            <v>11</v>
          </cell>
          <cell r="L1471" t="str">
            <v>61103091</v>
          </cell>
          <cell r="M1471" t="b">
            <v>0</v>
          </cell>
        </row>
        <row r="1472">
          <cell r="A1472" t="str">
            <v>9704-811X</v>
          </cell>
          <cell r="B1472" t="str">
            <v>Produkt</v>
          </cell>
          <cell r="C1472" t="str">
            <v>ADIDAS Dres DL.ruk. BMX 01 |VeranoLight|BOA ROAD</v>
          </cell>
          <cell r="D1472" t="str">
            <v>K1700</v>
          </cell>
          <cell r="E1472">
            <v>278.96571</v>
          </cell>
          <cell r="F1472" t="str">
            <v>AA-060</v>
          </cell>
          <cell r="G1472" t="str">
            <v>ADIDAS</v>
          </cell>
          <cell r="H1472" t="str">
            <v>U</v>
          </cell>
          <cell r="I1472" t="str">
            <v/>
          </cell>
          <cell r="J1472" t="str">
            <v/>
          </cell>
          <cell r="K1472">
            <v>11</v>
          </cell>
          <cell r="L1472" t="str">
            <v>61103091</v>
          </cell>
          <cell r="M1472" t="b">
            <v>0</v>
          </cell>
        </row>
        <row r="1473">
          <cell r="A1473" t="str">
            <v>9704-821X</v>
          </cell>
          <cell r="B1473" t="str">
            <v>Produkt</v>
          </cell>
          <cell r="C1473" t="str">
            <v>ADIDAS Triko BEZ rukávů|MicroMesh|ACCESSORIES|M</v>
          </cell>
          <cell r="D1473" t="str">
            <v>K2107</v>
          </cell>
          <cell r="E1473">
            <v>138.4</v>
          </cell>
          <cell r="F1473" t="str">
            <v>DD-010</v>
          </cell>
          <cell r="G1473" t="str">
            <v>ADIDAS</v>
          </cell>
          <cell r="H1473" t="str">
            <v>M</v>
          </cell>
          <cell r="I1473" t="str">
            <v>MS-12</v>
          </cell>
          <cell r="J1473" t="str">
            <v/>
          </cell>
          <cell r="K1473">
            <v>11</v>
          </cell>
          <cell r="L1473" t="str">
            <v>61099020</v>
          </cell>
          <cell r="M1473" t="b">
            <v>0</v>
          </cell>
        </row>
        <row r="1474">
          <cell r="A1474" t="str">
            <v>9704-831X</v>
          </cell>
          <cell r="B1474" t="str">
            <v>Produkt</v>
          </cell>
          <cell r="C1474" t="str">
            <v>ADIDAS Triko BEZ rukávů|MicroMesh|ACCESSORIES|W</v>
          </cell>
          <cell r="D1474" t="str">
            <v>K1758</v>
          </cell>
          <cell r="E1474">
            <v>155.91</v>
          </cell>
          <cell r="F1474" t="str">
            <v>DD-010</v>
          </cell>
          <cell r="G1474" t="str">
            <v>ADIDAS</v>
          </cell>
          <cell r="H1474" t="str">
            <v>L</v>
          </cell>
          <cell r="I1474" t="str">
            <v>LS-12</v>
          </cell>
          <cell r="J1474" t="str">
            <v/>
          </cell>
          <cell r="K1474">
            <v>11</v>
          </cell>
          <cell r="L1474" t="str">
            <v>61099020</v>
          </cell>
          <cell r="M1474" t="b">
            <v>0</v>
          </cell>
        </row>
        <row r="1475">
          <cell r="A1475" t="str">
            <v>9704-841X</v>
          </cell>
          <cell r="B1475" t="str">
            <v>Produkt</v>
          </cell>
          <cell r="C1475" t="str">
            <v>ADIDAS Triko kr. rukáv | DRYARN | ACCESSORIES | M</v>
          </cell>
          <cell r="D1475" t="str">
            <v>K2108</v>
          </cell>
          <cell r="E1475">
            <v>202.33500000000001</v>
          </cell>
          <cell r="F1475" t="str">
            <v>DD-010</v>
          </cell>
          <cell r="G1475" t="str">
            <v>ADIDAS</v>
          </cell>
          <cell r="H1475" t="str">
            <v>M</v>
          </cell>
          <cell r="I1475" t="str">
            <v>MS-12</v>
          </cell>
          <cell r="J1475" t="str">
            <v/>
          </cell>
          <cell r="K1475">
            <v>11</v>
          </cell>
          <cell r="L1475" t="str">
            <v>61099020</v>
          </cell>
          <cell r="M1475" t="b">
            <v>0</v>
          </cell>
        </row>
        <row r="1476">
          <cell r="A1476" t="str">
            <v>9704-851X</v>
          </cell>
          <cell r="B1476" t="str">
            <v>Produkt</v>
          </cell>
          <cell r="C1476" t="str">
            <v>ADIDAS Triko kr. rukáv | DRYARN | ACCESSORIES | W</v>
          </cell>
          <cell r="D1476" t="str">
            <v>K1933</v>
          </cell>
          <cell r="E1476">
            <v>291.91000000000003</v>
          </cell>
          <cell r="F1476" t="str">
            <v>DD-010</v>
          </cell>
          <cell r="G1476" t="str">
            <v>ADIDAS</v>
          </cell>
          <cell r="H1476" t="str">
            <v>L</v>
          </cell>
          <cell r="I1476" t="str">
            <v>LS-12</v>
          </cell>
          <cell r="J1476" t="str">
            <v/>
          </cell>
          <cell r="K1476">
            <v>11</v>
          </cell>
          <cell r="L1476" t="str">
            <v>61099020</v>
          </cell>
          <cell r="M1476" t="b">
            <v>0</v>
          </cell>
        </row>
        <row r="1477">
          <cell r="A1477" t="str">
            <v>9704-861X</v>
          </cell>
          <cell r="B1477" t="str">
            <v>Produkt</v>
          </cell>
          <cell r="C1477" t="str">
            <v>ADIDAS Návleky tretry | Neopren | ACCESSORIES</v>
          </cell>
          <cell r="D1477" t="str">
            <v>K1980</v>
          </cell>
          <cell r="E1477">
            <v>313.46332999999998</v>
          </cell>
          <cell r="F1477" t="str">
            <v>EE-010</v>
          </cell>
          <cell r="G1477" t="str">
            <v>ADIDAS</v>
          </cell>
          <cell r="H1477" t="str">
            <v>U</v>
          </cell>
          <cell r="I1477" t="str">
            <v/>
          </cell>
          <cell r="J1477" t="str">
            <v/>
          </cell>
          <cell r="K1477">
            <v>11</v>
          </cell>
          <cell r="L1477" t="str">
            <v>61178010</v>
          </cell>
          <cell r="M1477" t="b">
            <v>0</v>
          </cell>
        </row>
        <row r="1478">
          <cell r="A1478" t="str">
            <v>9705-101X</v>
          </cell>
          <cell r="B1478" t="str">
            <v>Produkt</v>
          </cell>
          <cell r="C1478" t="str">
            <v>ALPECIN RIDE CLUB | Dres Dl. rukáv | W</v>
          </cell>
          <cell r="D1478" t="str">
            <v>K2091</v>
          </cell>
          <cell r="E1478">
            <v>745.93</v>
          </cell>
          <cell r="F1478" t="str">
            <v>AA-060</v>
          </cell>
          <cell r="G1478" t="str">
            <v>ALPECIN RIDE CLUB</v>
          </cell>
          <cell r="H1478" t="str">
            <v>L</v>
          </cell>
          <cell r="I1478" t="str">
            <v>LS-12</v>
          </cell>
          <cell r="J1478" t="str">
            <v/>
          </cell>
          <cell r="K1478">
            <v>11</v>
          </cell>
          <cell r="L1478" t="str">
            <v>61103099</v>
          </cell>
          <cell r="M1478" t="b">
            <v>0</v>
          </cell>
        </row>
        <row r="1479">
          <cell r="A1479" t="str">
            <v>9705-111X</v>
          </cell>
          <cell r="B1479" t="str">
            <v>Produkt</v>
          </cell>
          <cell r="C1479" t="str">
            <v>ALPECIN RIDE CLUB | Dres Dl. rukáv | M</v>
          </cell>
          <cell r="D1479" t="str">
            <v>K2054</v>
          </cell>
          <cell r="E1479">
            <v>804.63</v>
          </cell>
          <cell r="F1479" t="str">
            <v>AA-060</v>
          </cell>
          <cell r="G1479" t="str">
            <v>ALPECIN RIDE CLUB</v>
          </cell>
          <cell r="H1479" t="str">
            <v>M</v>
          </cell>
          <cell r="I1479" t="str">
            <v>MS-12</v>
          </cell>
          <cell r="J1479" t="str">
            <v/>
          </cell>
          <cell r="K1479">
            <v>11</v>
          </cell>
          <cell r="L1479" t="str">
            <v>61103091</v>
          </cell>
          <cell r="M1479" t="b">
            <v>0</v>
          </cell>
        </row>
        <row r="1480">
          <cell r="A1480" t="str">
            <v>9705-121X</v>
          </cell>
          <cell r="B1480" t="str">
            <v>Produkt</v>
          </cell>
          <cell r="C1480" t="str">
            <v>ALPECIN RIDE CLUB | Kraťasy šle | W</v>
          </cell>
          <cell r="D1480" t="str">
            <v>K1941</v>
          </cell>
          <cell r="E1480">
            <v>601.59</v>
          </cell>
          <cell r="F1480" t="str">
            <v>CC-010</v>
          </cell>
          <cell r="G1480" t="str">
            <v>ALPECIN RIDE CLUB</v>
          </cell>
          <cell r="H1480" t="str">
            <v>L</v>
          </cell>
          <cell r="I1480" t="str">
            <v>LS-62</v>
          </cell>
          <cell r="J1480" t="str">
            <v>ENDURANCE 3D WOMEN</v>
          </cell>
          <cell r="K1480">
            <v>11</v>
          </cell>
          <cell r="L1480" t="str">
            <v>61046300</v>
          </cell>
          <cell r="M1480" t="b">
            <v>0</v>
          </cell>
        </row>
        <row r="1481">
          <cell r="A1481" t="str">
            <v>9705-131X</v>
          </cell>
          <cell r="B1481" t="str">
            <v>Produkt</v>
          </cell>
          <cell r="C1481" t="str">
            <v>ALPECIN RIDE CLUB | Kraťasy šle | M</v>
          </cell>
          <cell r="D1481" t="str">
            <v>K1941</v>
          </cell>
          <cell r="E1481">
            <v>597.64</v>
          </cell>
          <cell r="F1481" t="str">
            <v>CC-010</v>
          </cell>
          <cell r="G1481" t="str">
            <v>ALPECIN RIDE CLUB</v>
          </cell>
          <cell r="H1481" t="str">
            <v>M</v>
          </cell>
          <cell r="I1481" t="str">
            <v>MS-62</v>
          </cell>
          <cell r="J1481" t="str">
            <v>ENDURANCE 3D MEN</v>
          </cell>
          <cell r="K1481">
            <v>11</v>
          </cell>
          <cell r="L1481" t="str">
            <v>61034300</v>
          </cell>
          <cell r="M1481" t="b">
            <v>0</v>
          </cell>
        </row>
        <row r="1482">
          <cell r="A1482" t="str">
            <v>9901-010X</v>
          </cell>
          <cell r="B1482" t="str">
            <v>Produkt</v>
          </cell>
          <cell r="C1482" t="str">
            <v>ACC Dárková poukázka  500 Kč</v>
          </cell>
          <cell r="D1482" t="str">
            <v/>
          </cell>
          <cell r="E1482">
            <v>0</v>
          </cell>
          <cell r="F1482" t="str">
            <v/>
          </cell>
          <cell r="G1482" t="str">
            <v>OSTATNÍ</v>
          </cell>
          <cell r="H1482" t="str">
            <v>X</v>
          </cell>
          <cell r="I1482" t="str">
            <v/>
          </cell>
          <cell r="J1482" t="str">
            <v/>
          </cell>
          <cell r="K1482">
            <v>11</v>
          </cell>
          <cell r="L1482" t="str">
            <v/>
          </cell>
          <cell r="M1482" t="b">
            <v>0</v>
          </cell>
        </row>
        <row r="1483">
          <cell r="A1483" t="str">
            <v>9901-020X</v>
          </cell>
          <cell r="B1483" t="str">
            <v>Produkt</v>
          </cell>
          <cell r="C1483" t="str">
            <v>ACC Dárková poukázka 1000 Kč</v>
          </cell>
          <cell r="D1483" t="str">
            <v/>
          </cell>
          <cell r="E1483">
            <v>0</v>
          </cell>
          <cell r="F1483" t="str">
            <v/>
          </cell>
          <cell r="G1483" t="str">
            <v>OSTATNÍ</v>
          </cell>
          <cell r="H1483" t="str">
            <v>X</v>
          </cell>
          <cell r="I1483" t="str">
            <v/>
          </cell>
          <cell r="J1483" t="str">
            <v/>
          </cell>
          <cell r="K1483">
            <v>11</v>
          </cell>
          <cell r="L1483" t="str">
            <v/>
          </cell>
          <cell r="M1483" t="b">
            <v>0</v>
          </cell>
        </row>
        <row r="1484">
          <cell r="A1484" t="str">
            <v>9901-030X</v>
          </cell>
          <cell r="B1484" t="str">
            <v>Produkt</v>
          </cell>
          <cell r="C1484" t="str">
            <v>ACC Dárková poukázka 2000 Kč</v>
          </cell>
          <cell r="D1484" t="str">
            <v/>
          </cell>
          <cell r="E1484">
            <v>0</v>
          </cell>
          <cell r="F1484" t="str">
            <v/>
          </cell>
          <cell r="G1484" t="str">
            <v>OSTATNÍ</v>
          </cell>
          <cell r="H1484" t="str">
            <v>X</v>
          </cell>
          <cell r="I1484" t="str">
            <v/>
          </cell>
          <cell r="J1484" t="str">
            <v/>
          </cell>
          <cell r="K1484">
            <v>11</v>
          </cell>
          <cell r="L1484" t="str">
            <v/>
          </cell>
          <cell r="M1484" t="b">
            <v>0</v>
          </cell>
        </row>
        <row r="1485">
          <cell r="A1485" t="str">
            <v>9999-901X</v>
          </cell>
          <cell r="B1485" t="str">
            <v>Produkt</v>
          </cell>
          <cell r="C1485" t="str">
            <v>Reklamní dres</v>
          </cell>
          <cell r="D1485" t="str">
            <v/>
          </cell>
          <cell r="E1485">
            <v>225.96</v>
          </cell>
          <cell r="F1485" t="str">
            <v/>
          </cell>
          <cell r="G1485" t="str">
            <v/>
          </cell>
          <cell r="H1485" t="str">
            <v>U</v>
          </cell>
          <cell r="I1485" t="str">
            <v/>
          </cell>
          <cell r="J1485" t="str">
            <v/>
          </cell>
          <cell r="K1485">
            <v>11</v>
          </cell>
          <cell r="L1485" t="str">
            <v>61103091</v>
          </cell>
          <cell r="M1485" t="b">
            <v>0</v>
          </cell>
        </row>
        <row r="1486">
          <cell r="A1486" t="str">
            <v>9999-902X</v>
          </cell>
          <cell r="B1486" t="str">
            <v>Produkt</v>
          </cell>
          <cell r="C1486" t="str">
            <v>Reklamní kalhoty</v>
          </cell>
          <cell r="D1486" t="str">
            <v/>
          </cell>
          <cell r="E1486">
            <v>400</v>
          </cell>
          <cell r="F1486" t="str">
            <v/>
          </cell>
          <cell r="G1486" t="str">
            <v/>
          </cell>
          <cell r="H1486" t="str">
            <v>U</v>
          </cell>
          <cell r="I1486" t="str">
            <v/>
          </cell>
          <cell r="J1486" t="str">
            <v/>
          </cell>
          <cell r="K1486">
            <v>11</v>
          </cell>
          <cell r="L1486" t="str">
            <v>61034300</v>
          </cell>
          <cell r="M1486" t="b">
            <v>0</v>
          </cell>
        </row>
        <row r="1487">
          <cell r="A1487" t="str">
            <v>AP00003</v>
          </cell>
          <cell r="B1487" t="str">
            <v>Produkt</v>
          </cell>
          <cell r="C1487" t="str">
            <v>AP PE Taška 11</v>
          </cell>
          <cell r="D1487" t="str">
            <v/>
          </cell>
          <cell r="E1487">
            <v>3.92984</v>
          </cell>
          <cell r="F1487" t="str">
            <v/>
          </cell>
          <cell r="G1487" t="str">
            <v/>
          </cell>
          <cell r="H1487" t="str">
            <v>U</v>
          </cell>
          <cell r="I1487" t="str">
            <v/>
          </cell>
          <cell r="J1487" t="str">
            <v/>
          </cell>
          <cell r="K1487">
            <v>11</v>
          </cell>
          <cell r="L1487" t="str">
            <v>63079010</v>
          </cell>
          <cell r="M1487" t="b">
            <v>0</v>
          </cell>
        </row>
        <row r="1488">
          <cell r="A1488" t="str">
            <v>AP00012</v>
          </cell>
          <cell r="B1488" t="str">
            <v>Produkt</v>
          </cell>
          <cell r="C1488" t="str">
            <v>AP Klíčenka "DRES"  11 | stříbrná</v>
          </cell>
          <cell r="D1488" t="str">
            <v/>
          </cell>
          <cell r="E1488">
            <v>49.26</v>
          </cell>
          <cell r="F1488" t="str">
            <v/>
          </cell>
          <cell r="G1488" t="str">
            <v/>
          </cell>
          <cell r="H1488" t="str">
            <v>U</v>
          </cell>
          <cell r="I1488" t="str">
            <v/>
          </cell>
          <cell r="J1488" t="str">
            <v/>
          </cell>
          <cell r="K1488">
            <v>11</v>
          </cell>
          <cell r="L1488" t="str">
            <v>62171000</v>
          </cell>
          <cell r="M1488" t="b">
            <v>0</v>
          </cell>
        </row>
        <row r="1489">
          <cell r="A1489" t="str">
            <v>AP00019</v>
          </cell>
          <cell r="B1489" t="str">
            <v>Produkt</v>
          </cell>
          <cell r="C1489" t="str">
            <v>AP Bidon 11 | ADFORS</v>
          </cell>
          <cell r="D1489" t="str">
            <v/>
          </cell>
          <cell r="E1489">
            <v>29.96</v>
          </cell>
          <cell r="F1489" t="str">
            <v/>
          </cell>
          <cell r="G1489" t="str">
            <v/>
          </cell>
          <cell r="H1489" t="str">
            <v>U</v>
          </cell>
          <cell r="I1489" t="str">
            <v/>
          </cell>
          <cell r="J1489" t="str">
            <v/>
          </cell>
          <cell r="K1489">
            <v>11</v>
          </cell>
          <cell r="L1489" t="str">
            <v>39233010</v>
          </cell>
          <cell r="M1489" t="b">
            <v>0</v>
          </cell>
        </row>
        <row r="1490">
          <cell r="A1490" t="str">
            <v>AP00-031X</v>
          </cell>
          <cell r="B1490" t="str">
            <v>Produkt</v>
          </cell>
          <cell r="C1490" t="str">
            <v>AP Batoh KALAS | černý</v>
          </cell>
          <cell r="D1490" t="str">
            <v/>
          </cell>
          <cell r="E1490">
            <v>29.538</v>
          </cell>
          <cell r="F1490" t="str">
            <v/>
          </cell>
          <cell r="G1490" t="str">
            <v/>
          </cell>
          <cell r="H1490" t="str">
            <v>U</v>
          </cell>
          <cell r="I1490" t="str">
            <v/>
          </cell>
          <cell r="J1490" t="str">
            <v/>
          </cell>
          <cell r="K1490">
            <v>11</v>
          </cell>
          <cell r="L1490" t="str">
            <v>42029291</v>
          </cell>
          <cell r="M1490" t="b">
            <v>0</v>
          </cell>
        </row>
        <row r="1491">
          <cell r="A1491" t="str">
            <v>AP00046</v>
          </cell>
          <cell r="B1491" t="str">
            <v>Produkt</v>
          </cell>
          <cell r="C1491" t="str">
            <v>AP Kožený pásek | černý</v>
          </cell>
          <cell r="D1491" t="str">
            <v/>
          </cell>
          <cell r="E1491">
            <v>270</v>
          </cell>
          <cell r="F1491" t="str">
            <v/>
          </cell>
          <cell r="G1491" t="str">
            <v/>
          </cell>
          <cell r="H1491" t="str">
            <v>U</v>
          </cell>
          <cell r="I1491" t="str">
            <v/>
          </cell>
          <cell r="J1491" t="str">
            <v/>
          </cell>
          <cell r="K1491">
            <v>11</v>
          </cell>
          <cell r="L1491" t="str">
            <v>62171000</v>
          </cell>
          <cell r="M1491" t="b">
            <v>0</v>
          </cell>
        </row>
        <row r="1492">
          <cell r="A1492" t="str">
            <v>N01024-JS01</v>
          </cell>
          <cell r="B1492" t="str">
            <v>Produkt</v>
          </cell>
          <cell r="C1492" t="str">
            <v>ACC Ponožky RACE 01 | Climawell  | JUNIOR</v>
          </cell>
          <cell r="D1492" t="str">
            <v/>
          </cell>
          <cell r="E1492">
            <v>0</v>
          </cell>
          <cell r="F1492" t="str">
            <v>EE-040</v>
          </cell>
          <cell r="G1492" t="str">
            <v/>
          </cell>
          <cell r="H1492" t="str">
            <v>J</v>
          </cell>
          <cell r="I1492" t="str">
            <v/>
          </cell>
          <cell r="J1492" t="str">
            <v/>
          </cell>
          <cell r="K1492">
            <v>11</v>
          </cell>
          <cell r="L1492" t="str">
            <v>61159699</v>
          </cell>
          <cell r="M1492" t="b">
            <v>0</v>
          </cell>
        </row>
        <row r="1493">
          <cell r="A1493" t="str">
            <v>N01024-UE01</v>
          </cell>
          <cell r="B1493" t="str">
            <v>Produkt</v>
          </cell>
          <cell r="C1493" t="str">
            <v>ACC Ponožky RACE-Extra High 01 | Climawell</v>
          </cell>
          <cell r="D1493" t="str">
            <v/>
          </cell>
          <cell r="E1493">
            <v>69.900000000000006</v>
          </cell>
          <cell r="F1493" t="str">
            <v>EE-040</v>
          </cell>
          <cell r="G1493" t="str">
            <v/>
          </cell>
          <cell r="H1493" t="str">
            <v>U</v>
          </cell>
          <cell r="I1493" t="str">
            <v>AS-11</v>
          </cell>
          <cell r="J1493" t="str">
            <v/>
          </cell>
          <cell r="K1493">
            <v>11</v>
          </cell>
          <cell r="L1493" t="str">
            <v>61159699</v>
          </cell>
          <cell r="M1493" t="b">
            <v>0</v>
          </cell>
        </row>
        <row r="1494">
          <cell r="A1494" t="str">
            <v>N01024-UL01</v>
          </cell>
          <cell r="B1494" t="str">
            <v>Produkt</v>
          </cell>
          <cell r="C1494" t="str">
            <v>ACC Ponožky RACE-High 01 | Climawell</v>
          </cell>
          <cell r="D1494" t="str">
            <v/>
          </cell>
          <cell r="E1494">
            <v>69</v>
          </cell>
          <cell r="F1494" t="str">
            <v>EE-040</v>
          </cell>
          <cell r="G1494" t="str">
            <v/>
          </cell>
          <cell r="H1494" t="str">
            <v>U</v>
          </cell>
          <cell r="I1494" t="str">
            <v>AS-11</v>
          </cell>
          <cell r="J1494" t="str">
            <v/>
          </cell>
          <cell r="K1494">
            <v>11</v>
          </cell>
          <cell r="L1494" t="str">
            <v>61159699</v>
          </cell>
          <cell r="M1494" t="b">
            <v>0</v>
          </cell>
        </row>
        <row r="1495">
          <cell r="A1495" t="str">
            <v>N01024-US01</v>
          </cell>
          <cell r="B1495" t="str">
            <v>Produkt</v>
          </cell>
          <cell r="C1495" t="str">
            <v>ACC Ponožky RACE 01 | Climawell</v>
          </cell>
          <cell r="D1495" t="str">
            <v/>
          </cell>
          <cell r="E1495">
            <v>67.7</v>
          </cell>
          <cell r="F1495" t="str">
            <v>EE-040</v>
          </cell>
          <cell r="G1495" t="str">
            <v/>
          </cell>
          <cell r="H1495" t="str">
            <v>U</v>
          </cell>
          <cell r="I1495" t="str">
            <v>AS-11</v>
          </cell>
          <cell r="J1495" t="str">
            <v/>
          </cell>
          <cell r="K1495">
            <v>11</v>
          </cell>
          <cell r="L1495" t="str">
            <v>61159699</v>
          </cell>
          <cell r="M1495" t="b">
            <v>0</v>
          </cell>
        </row>
        <row r="1496">
          <cell r="A1496" t="str">
            <v>N01029-UE21</v>
          </cell>
          <cell r="B1496" t="str">
            <v>Produkt</v>
          </cell>
          <cell r="C1496" t="str">
            <v>ACC Ponožky RACE-High 21 | Polyamide</v>
          </cell>
          <cell r="D1496" t="str">
            <v/>
          </cell>
          <cell r="E1496">
            <v>53.9</v>
          </cell>
          <cell r="F1496" t="str">
            <v>EE-040</v>
          </cell>
          <cell r="G1496" t="str">
            <v/>
          </cell>
          <cell r="H1496" t="str">
            <v>U</v>
          </cell>
          <cell r="I1496" t="str">
            <v>AS-11</v>
          </cell>
          <cell r="J1496" t="str">
            <v/>
          </cell>
          <cell r="K1496">
            <v>11</v>
          </cell>
          <cell r="L1496" t="str">
            <v>61159699</v>
          </cell>
          <cell r="M1496" t="b">
            <v>0</v>
          </cell>
        </row>
        <row r="1497">
          <cell r="A1497" t="str">
            <v>N01029-UL21</v>
          </cell>
          <cell r="B1497" t="str">
            <v>Produkt</v>
          </cell>
          <cell r="C1497" t="str">
            <v>ACC Ponožky RACE-Medium 21 | Polyamide</v>
          </cell>
          <cell r="D1497" t="str">
            <v/>
          </cell>
          <cell r="E1497">
            <v>69</v>
          </cell>
          <cell r="F1497" t="str">
            <v>EE-040</v>
          </cell>
          <cell r="G1497" t="str">
            <v/>
          </cell>
          <cell r="H1497" t="str">
            <v>U</v>
          </cell>
          <cell r="I1497" t="str">
            <v>AS-11</v>
          </cell>
          <cell r="J1497" t="str">
            <v/>
          </cell>
          <cell r="K1497">
            <v>11</v>
          </cell>
          <cell r="L1497" t="str">
            <v>61159699</v>
          </cell>
          <cell r="M1497" t="b">
            <v>0</v>
          </cell>
        </row>
        <row r="1498">
          <cell r="A1498" t="str">
            <v>N01029-US21</v>
          </cell>
          <cell r="B1498" t="str">
            <v>Produkt</v>
          </cell>
          <cell r="C1498" t="str">
            <v>ACC Ponožky RACE-21 | Polyamide</v>
          </cell>
          <cell r="D1498" t="str">
            <v/>
          </cell>
          <cell r="E1498">
            <v>67.7</v>
          </cell>
          <cell r="F1498" t="str">
            <v>EE-040</v>
          </cell>
          <cell r="G1498" t="str">
            <v/>
          </cell>
          <cell r="H1498" t="str">
            <v>U</v>
          </cell>
          <cell r="I1498" t="str">
            <v>AS-11</v>
          </cell>
          <cell r="J1498" t="str">
            <v/>
          </cell>
          <cell r="K1498">
            <v>11</v>
          </cell>
          <cell r="L1498" t="str">
            <v>61159699</v>
          </cell>
          <cell r="M1498" t="b">
            <v>0</v>
          </cell>
        </row>
        <row r="1499">
          <cell r="A1499" t="str">
            <v>N01052-UL16</v>
          </cell>
          <cell r="B1499" t="str">
            <v>Produkt</v>
          </cell>
          <cell r="C1499" t="str">
            <v>ACC Tričko POLO DL. rukáv + výšivka</v>
          </cell>
          <cell r="D1499" t="str">
            <v/>
          </cell>
          <cell r="E1499">
            <v>0</v>
          </cell>
          <cell r="F1499" t="str">
            <v/>
          </cell>
          <cell r="G1499" t="str">
            <v/>
          </cell>
          <cell r="H1499" t="str">
            <v>U</v>
          </cell>
          <cell r="I1499" t="str">
            <v/>
          </cell>
          <cell r="J1499" t="str">
            <v/>
          </cell>
          <cell r="K1499">
            <v>11</v>
          </cell>
          <cell r="L1499" t="str">
            <v>61051000</v>
          </cell>
          <cell r="M1499" t="b">
            <v>0</v>
          </cell>
        </row>
        <row r="1500">
          <cell r="A1500" t="str">
            <v>N01052-US16</v>
          </cell>
          <cell r="B1500" t="str">
            <v>Produkt</v>
          </cell>
          <cell r="C1500" t="str">
            <v>ACC Tričko POLO kr. rukáv + výšivka</v>
          </cell>
          <cell r="D1500" t="str">
            <v/>
          </cell>
          <cell r="E1500">
            <v>258.43</v>
          </cell>
          <cell r="F1500" t="str">
            <v/>
          </cell>
          <cell r="G1500" t="str">
            <v/>
          </cell>
          <cell r="H1500" t="str">
            <v>U</v>
          </cell>
          <cell r="I1500" t="str">
            <v/>
          </cell>
          <cell r="J1500" t="str">
            <v/>
          </cell>
          <cell r="K1500">
            <v>11</v>
          </cell>
          <cell r="L1500" t="str">
            <v>61051000</v>
          </cell>
          <cell r="M1500" t="b">
            <v>0</v>
          </cell>
        </row>
        <row r="1501">
          <cell r="A1501" t="str">
            <v>N01061-LS01</v>
          </cell>
          <cell r="B1501" t="str">
            <v>Produkt</v>
          </cell>
          <cell r="C1501" t="str">
            <v>ACC Technické triko kr. rukáv AFS POTISK | LADY</v>
          </cell>
          <cell r="D1501" t="str">
            <v/>
          </cell>
          <cell r="E1501">
            <v>136.57249999999999</v>
          </cell>
          <cell r="F1501" t="str">
            <v>AA-030</v>
          </cell>
          <cell r="G1501" t="str">
            <v>AFS</v>
          </cell>
          <cell r="H1501" t="str">
            <v>L</v>
          </cell>
          <cell r="I1501" t="str">
            <v>LS-12</v>
          </cell>
          <cell r="J1501" t="str">
            <v/>
          </cell>
          <cell r="K1501">
            <v>11</v>
          </cell>
          <cell r="L1501" t="str">
            <v>61103099</v>
          </cell>
          <cell r="M1501" t="b">
            <v>0</v>
          </cell>
        </row>
        <row r="1502">
          <cell r="A1502" t="str">
            <v>N01061-MS01</v>
          </cell>
          <cell r="B1502" t="str">
            <v>Produkt</v>
          </cell>
          <cell r="C1502" t="str">
            <v>ACC Technické triko kr. rukáv AFS POTISK | MEN</v>
          </cell>
          <cell r="D1502" t="str">
            <v/>
          </cell>
          <cell r="E1502">
            <v>193.5</v>
          </cell>
          <cell r="F1502" t="str">
            <v>AA-030</v>
          </cell>
          <cell r="G1502" t="str">
            <v>AFS</v>
          </cell>
          <cell r="H1502" t="str">
            <v>M</v>
          </cell>
          <cell r="I1502" t="str">
            <v>MS-12</v>
          </cell>
          <cell r="J1502" t="str">
            <v/>
          </cell>
          <cell r="K1502">
            <v>11</v>
          </cell>
          <cell r="L1502" t="str">
            <v>61103091</v>
          </cell>
          <cell r="M1502" t="b">
            <v>0</v>
          </cell>
        </row>
        <row r="1503">
          <cell r="A1503" t="str">
            <v>N01065-US01</v>
          </cell>
          <cell r="B1503" t="str">
            <v>Produkt</v>
          </cell>
          <cell r="C1503" t="str">
            <v>ACC POLO triko kr. rukáv X7 PÁNSKÉ+POTISK/VÝŠIVKA</v>
          </cell>
          <cell r="D1503" t="str">
            <v/>
          </cell>
          <cell r="E1503">
            <v>176.09200000000001</v>
          </cell>
          <cell r="F1503" t="str">
            <v>AA-030</v>
          </cell>
          <cell r="G1503" t="str">
            <v>X7</v>
          </cell>
          <cell r="H1503" t="str">
            <v>U</v>
          </cell>
          <cell r="I1503" t="str">
            <v/>
          </cell>
          <cell r="J1503" t="str">
            <v/>
          </cell>
          <cell r="K1503">
            <v>11</v>
          </cell>
          <cell r="L1503" t="str">
            <v>61103091</v>
          </cell>
          <cell r="M1503" t="b">
            <v>0</v>
          </cell>
        </row>
        <row r="1504">
          <cell r="A1504" t="str">
            <v>N01076-US14</v>
          </cell>
          <cell r="B1504" t="str">
            <v>Produkt</v>
          </cell>
          <cell r="C1504" t="str">
            <v>ACC Tričko kr. rukáv + potisk</v>
          </cell>
          <cell r="D1504" t="str">
            <v/>
          </cell>
          <cell r="E1504">
            <v>66.533000000000001</v>
          </cell>
          <cell r="F1504" t="str">
            <v/>
          </cell>
          <cell r="G1504" t="str">
            <v/>
          </cell>
          <cell r="H1504" t="str">
            <v>U</v>
          </cell>
          <cell r="I1504" t="str">
            <v/>
          </cell>
          <cell r="J1504" t="str">
            <v/>
          </cell>
          <cell r="K1504">
            <v>11</v>
          </cell>
          <cell r="L1504" t="str">
            <v>61051000</v>
          </cell>
          <cell r="M1504" t="b">
            <v>0</v>
          </cell>
        </row>
        <row r="1505">
          <cell r="A1505" t="str">
            <v>N01076-US16</v>
          </cell>
          <cell r="B1505" t="str">
            <v>Produkt</v>
          </cell>
          <cell r="C1505" t="str">
            <v>ACC Tričko kr. rukáv + výšivka</v>
          </cell>
          <cell r="D1505" t="str">
            <v/>
          </cell>
          <cell r="E1505">
            <v>229.19166999999999</v>
          </cell>
          <cell r="F1505" t="str">
            <v/>
          </cell>
          <cell r="G1505" t="str">
            <v/>
          </cell>
          <cell r="H1505" t="str">
            <v>U</v>
          </cell>
          <cell r="I1505" t="str">
            <v/>
          </cell>
          <cell r="J1505" t="str">
            <v/>
          </cell>
          <cell r="K1505">
            <v>11</v>
          </cell>
          <cell r="L1505" t="str">
            <v>61051000</v>
          </cell>
          <cell r="M1505" t="b">
            <v>0</v>
          </cell>
        </row>
        <row r="1506">
          <cell r="A1506" t="str">
            <v>N01091-US14</v>
          </cell>
          <cell r="B1506" t="str">
            <v>Produkt</v>
          </cell>
          <cell r="C1506" t="str">
            <v>ACC Mikina s kapucí + výšivka</v>
          </cell>
          <cell r="D1506" t="str">
            <v/>
          </cell>
          <cell r="E1506">
            <v>0</v>
          </cell>
          <cell r="F1506" t="str">
            <v/>
          </cell>
          <cell r="G1506" t="str">
            <v/>
          </cell>
          <cell r="H1506" t="str">
            <v>U</v>
          </cell>
          <cell r="I1506" t="str">
            <v/>
          </cell>
          <cell r="J1506" t="str">
            <v/>
          </cell>
          <cell r="K1506">
            <v>11</v>
          </cell>
          <cell r="L1506" t="str">
            <v>61013090</v>
          </cell>
          <cell r="M1506" t="b">
            <v>0</v>
          </cell>
        </row>
        <row r="1507">
          <cell r="A1507" t="str">
            <v>N01416-UE01</v>
          </cell>
          <cell r="B1507" t="str">
            <v>Produkt</v>
          </cell>
          <cell r="C1507" t="str">
            <v>ACC Čepice FLEXFIT 6560 + výšivka</v>
          </cell>
          <cell r="D1507" t="str">
            <v/>
          </cell>
          <cell r="E1507">
            <v>342.57943</v>
          </cell>
          <cell r="F1507" t="str">
            <v/>
          </cell>
          <cell r="G1507" t="str">
            <v/>
          </cell>
          <cell r="H1507" t="str">
            <v>U</v>
          </cell>
          <cell r="I1507" t="str">
            <v/>
          </cell>
          <cell r="J1507" t="str">
            <v/>
          </cell>
          <cell r="K1507">
            <v>11</v>
          </cell>
          <cell r="L1507" t="str">
            <v>65050090</v>
          </cell>
          <cell r="M1507" t="b">
            <v>0</v>
          </cell>
        </row>
        <row r="1508">
          <cell r="A1508" t="str">
            <v>N02601-UP01</v>
          </cell>
          <cell r="B1508" t="str">
            <v>Produkt</v>
          </cell>
          <cell r="C1508" t="str">
            <v>ACC Láhev 0,5l + potisk</v>
          </cell>
          <cell r="D1508" t="str">
            <v/>
          </cell>
          <cell r="E1508">
            <v>29.227799999999998</v>
          </cell>
          <cell r="F1508" t="str">
            <v>ZZ-010</v>
          </cell>
          <cell r="G1508" t="str">
            <v>OSTATNÍ</v>
          </cell>
          <cell r="H1508" t="str">
            <v>U</v>
          </cell>
          <cell r="I1508" t="str">
            <v/>
          </cell>
          <cell r="J1508" t="str">
            <v/>
          </cell>
          <cell r="K1508">
            <v>11</v>
          </cell>
          <cell r="L1508" t="str">
            <v>39233010</v>
          </cell>
          <cell r="M1508" t="b">
            <v>0</v>
          </cell>
        </row>
        <row r="1509">
          <cell r="A1509" t="str">
            <v>N07161-UF10</v>
          </cell>
          <cell r="B1509" t="str">
            <v>Produkt</v>
          </cell>
          <cell r="C1509" t="str">
            <v>ACC Šátek TUBE 10 | IMPORT (min. 500 ks)</v>
          </cell>
          <cell r="D1509" t="str">
            <v/>
          </cell>
          <cell r="E1509">
            <v>16.111280000000001</v>
          </cell>
          <cell r="F1509" t="str">
            <v/>
          </cell>
          <cell r="G1509" t="str">
            <v/>
          </cell>
          <cell r="H1509" t="str">
            <v>U</v>
          </cell>
          <cell r="I1509" t="str">
            <v/>
          </cell>
          <cell r="J1509" t="str">
            <v/>
          </cell>
          <cell r="K1509">
            <v>11</v>
          </cell>
          <cell r="L1509" t="str">
            <v>61178080</v>
          </cell>
          <cell r="M1509" t="b">
            <v>0</v>
          </cell>
        </row>
        <row r="1510">
          <cell r="A1510" t="str">
            <v>N09999-UN01</v>
          </cell>
          <cell r="B1510" t="str">
            <v>Produkt</v>
          </cell>
          <cell r="C1510" t="str">
            <v>ACC Zboží speciální nákup (XXS - XXXL)</v>
          </cell>
          <cell r="D1510" t="str">
            <v/>
          </cell>
          <cell r="E1510">
            <v>408.34156000000002</v>
          </cell>
          <cell r="F1510" t="str">
            <v/>
          </cell>
          <cell r="G1510" t="str">
            <v/>
          </cell>
          <cell r="H1510" t="str">
            <v>U</v>
          </cell>
          <cell r="I1510" t="str">
            <v/>
          </cell>
          <cell r="J1510" t="str">
            <v/>
          </cell>
          <cell r="K1510">
            <v>11</v>
          </cell>
          <cell r="L1510" t="str">
            <v>999999999999999999</v>
          </cell>
          <cell r="M1510" t="b">
            <v>0</v>
          </cell>
        </row>
        <row r="1511">
          <cell r="A1511" t="str">
            <v>N50016-JL06</v>
          </cell>
          <cell r="B1511" t="str">
            <v>Produkt</v>
          </cell>
          <cell r="C1511" t="str">
            <v>CYC Dres DL. rukáv ACTIVE 06 | Devan | JUNIOR</v>
          </cell>
          <cell r="D1511" t="str">
            <v>K2096</v>
          </cell>
          <cell r="E1511">
            <v>280.47000000000003</v>
          </cell>
          <cell r="F1511" t="str">
            <v>AA-060</v>
          </cell>
          <cell r="G1511" t="str">
            <v>ACTIVE</v>
          </cell>
          <cell r="H1511" t="str">
            <v>J</v>
          </cell>
          <cell r="I1511" t="str">
            <v/>
          </cell>
          <cell r="J1511" t="str">
            <v/>
          </cell>
          <cell r="K1511">
            <v>11</v>
          </cell>
          <cell r="L1511" t="str">
            <v>61103091</v>
          </cell>
          <cell r="M1511" t="b">
            <v>0</v>
          </cell>
        </row>
        <row r="1512">
          <cell r="A1512" t="str">
            <v>N50016-JL39</v>
          </cell>
          <cell r="B1512" t="str">
            <v>Produkt</v>
          </cell>
          <cell r="C1512" t="str">
            <v>CYC Dres DL. rukáv PODIUM 39 | Devan | JUNIOR</v>
          </cell>
          <cell r="D1512" t="str">
            <v>K2095</v>
          </cell>
          <cell r="E1512">
            <v>574.09</v>
          </cell>
          <cell r="F1512" t="str">
            <v>AA-060</v>
          </cell>
          <cell r="G1512" t="str">
            <v>PODIUM</v>
          </cell>
          <cell r="H1512" t="str">
            <v>J</v>
          </cell>
          <cell r="I1512" t="str">
            <v/>
          </cell>
          <cell r="J1512" t="str">
            <v/>
          </cell>
          <cell r="K1512">
            <v>11</v>
          </cell>
          <cell r="L1512" t="str">
            <v>61103091</v>
          </cell>
          <cell r="M1512" t="b">
            <v>0</v>
          </cell>
        </row>
        <row r="1513">
          <cell r="A1513" t="str">
            <v>N50016-JS06</v>
          </cell>
          <cell r="B1513" t="str">
            <v>Produkt</v>
          </cell>
          <cell r="C1513" t="str">
            <v>CYC Dres kr. rukáv ACTIVE 06 | Devan | JUNIOR</v>
          </cell>
          <cell r="D1513" t="str">
            <v>K2094</v>
          </cell>
          <cell r="E1513">
            <v>259.69499999999999</v>
          </cell>
          <cell r="F1513" t="str">
            <v>AA-040</v>
          </cell>
          <cell r="G1513" t="str">
            <v>ACTIVE</v>
          </cell>
          <cell r="H1513" t="str">
            <v>J</v>
          </cell>
          <cell r="I1513" t="str">
            <v/>
          </cell>
          <cell r="J1513" t="str">
            <v/>
          </cell>
          <cell r="K1513">
            <v>11</v>
          </cell>
          <cell r="L1513" t="str">
            <v>61103091</v>
          </cell>
          <cell r="M1513" t="b">
            <v>0</v>
          </cell>
        </row>
        <row r="1514">
          <cell r="A1514" t="str">
            <v>N50016-JS37</v>
          </cell>
          <cell r="B1514" t="str">
            <v>Produkt</v>
          </cell>
          <cell r="C1514" t="str">
            <v>CYC Dres kr. rukáv ACTIVE 37 | Devan | JUNIOR</v>
          </cell>
          <cell r="D1514" t="str">
            <v>K2094</v>
          </cell>
          <cell r="E1514">
            <v>257.54000000000002</v>
          </cell>
          <cell r="F1514" t="str">
            <v>AA-040</v>
          </cell>
          <cell r="G1514" t="str">
            <v>ACTIVE</v>
          </cell>
          <cell r="H1514" t="str">
            <v>J</v>
          </cell>
          <cell r="I1514" t="str">
            <v/>
          </cell>
          <cell r="J1514" t="str">
            <v/>
          </cell>
          <cell r="K1514">
            <v>11</v>
          </cell>
          <cell r="L1514" t="str">
            <v>61103091</v>
          </cell>
          <cell r="M1514" t="b">
            <v>0</v>
          </cell>
        </row>
        <row r="1515">
          <cell r="A1515" t="str">
            <v>N50016-LL06</v>
          </cell>
          <cell r="B1515" t="str">
            <v>Produkt</v>
          </cell>
          <cell r="C1515" t="str">
            <v>CYC Dres DL. rukáv ACTIVE 06 | Devan | W</v>
          </cell>
          <cell r="D1515" t="str">
            <v>K2098</v>
          </cell>
          <cell r="E1515">
            <v>136.91</v>
          </cell>
          <cell r="F1515" t="str">
            <v>AA-060</v>
          </cell>
          <cell r="G1515" t="str">
            <v>ACTIVE</v>
          </cell>
          <cell r="H1515" t="str">
            <v>L</v>
          </cell>
          <cell r="I1515" t="str">
            <v/>
          </cell>
          <cell r="J1515" t="str">
            <v/>
          </cell>
          <cell r="K1515">
            <v>11</v>
          </cell>
          <cell r="L1515" t="str">
            <v>61103099</v>
          </cell>
          <cell r="M1515" t="b">
            <v>0</v>
          </cell>
        </row>
        <row r="1516">
          <cell r="A1516" t="str">
            <v>N50016-LL35</v>
          </cell>
          <cell r="B1516" t="str">
            <v>Produkt</v>
          </cell>
          <cell r="C1516" t="str">
            <v>CYC Dres DL. rukáv ACTIVE 35 | DEVAN | WOMEN</v>
          </cell>
          <cell r="D1516" t="str">
            <v>K0900</v>
          </cell>
          <cell r="E1516">
            <v>198.18</v>
          </cell>
          <cell r="F1516" t="str">
            <v>AA-060</v>
          </cell>
          <cell r="G1516" t="str">
            <v>ACTIVE</v>
          </cell>
          <cell r="H1516" t="str">
            <v>L</v>
          </cell>
          <cell r="I1516" t="str">
            <v>LS-13</v>
          </cell>
          <cell r="J1516" t="str">
            <v/>
          </cell>
          <cell r="K1516">
            <v>11</v>
          </cell>
          <cell r="L1516" t="str">
            <v>61103099</v>
          </cell>
          <cell r="M1516" t="b">
            <v>0</v>
          </cell>
        </row>
        <row r="1517">
          <cell r="A1517" t="str">
            <v>N50016-LL39</v>
          </cell>
          <cell r="B1517" t="str">
            <v>Produkt</v>
          </cell>
          <cell r="C1517" t="str">
            <v>CYC Dres DL. rukáv PODIUM 39 | Devan | W</v>
          </cell>
          <cell r="D1517" t="str">
            <v>K2097</v>
          </cell>
          <cell r="E1517">
            <v>301.45</v>
          </cell>
          <cell r="F1517" t="str">
            <v>AA-060</v>
          </cell>
          <cell r="G1517" t="str">
            <v>PODIUM</v>
          </cell>
          <cell r="H1517" t="str">
            <v>L</v>
          </cell>
          <cell r="I1517" t="str">
            <v/>
          </cell>
          <cell r="J1517" t="str">
            <v/>
          </cell>
          <cell r="K1517">
            <v>11</v>
          </cell>
          <cell r="L1517" t="str">
            <v>61103099</v>
          </cell>
          <cell r="M1517" t="b">
            <v>0</v>
          </cell>
        </row>
        <row r="1518">
          <cell r="A1518" t="str">
            <v>N50016-LS06</v>
          </cell>
          <cell r="B1518" t="str">
            <v>Produkt</v>
          </cell>
          <cell r="C1518" t="str">
            <v>CYC Dres kr. rukáv ACTIVE 06 | Devan | W</v>
          </cell>
          <cell r="D1518" t="str">
            <v>K2099</v>
          </cell>
          <cell r="E1518">
            <v>363.21</v>
          </cell>
          <cell r="F1518" t="str">
            <v>AA-040</v>
          </cell>
          <cell r="G1518" t="str">
            <v>ACTIVE</v>
          </cell>
          <cell r="H1518" t="str">
            <v>L</v>
          </cell>
          <cell r="I1518" t="str">
            <v/>
          </cell>
          <cell r="J1518" t="str">
            <v/>
          </cell>
          <cell r="K1518">
            <v>11</v>
          </cell>
          <cell r="L1518" t="str">
            <v>61103099</v>
          </cell>
          <cell r="M1518" t="b">
            <v>0</v>
          </cell>
        </row>
        <row r="1519">
          <cell r="A1519" t="str">
            <v>N50016-LS37</v>
          </cell>
          <cell r="B1519" t="str">
            <v>Produkt</v>
          </cell>
          <cell r="C1519" t="str">
            <v>CYC Dres kr. rukáv ACTIVE 37 | Devan | W</v>
          </cell>
          <cell r="D1519" t="str">
            <v>K2099</v>
          </cell>
          <cell r="E1519">
            <v>337.29</v>
          </cell>
          <cell r="F1519" t="str">
            <v>AA-040</v>
          </cell>
          <cell r="G1519" t="str">
            <v>ACTIVE</v>
          </cell>
          <cell r="H1519" t="str">
            <v>L</v>
          </cell>
          <cell r="I1519" t="str">
            <v/>
          </cell>
          <cell r="J1519" t="str">
            <v/>
          </cell>
          <cell r="K1519">
            <v>11</v>
          </cell>
          <cell r="L1519" t="str">
            <v>61103099</v>
          </cell>
          <cell r="M1519" t="b">
            <v>0</v>
          </cell>
        </row>
        <row r="1520">
          <cell r="A1520" t="str">
            <v>N50016-ML06</v>
          </cell>
          <cell r="B1520" t="str">
            <v>Produkt</v>
          </cell>
          <cell r="C1520" t="str">
            <v>CYC Dres DL. rukáv ACTIVE 06 | Devan | M</v>
          </cell>
          <cell r="D1520" t="str">
            <v>K2082</v>
          </cell>
          <cell r="E1520">
            <v>138.82400000000001</v>
          </cell>
          <cell r="F1520" t="str">
            <v>AA-060</v>
          </cell>
          <cell r="G1520" t="str">
            <v>ACTIVE</v>
          </cell>
          <cell r="H1520" t="str">
            <v>M</v>
          </cell>
          <cell r="I1520" t="str">
            <v/>
          </cell>
          <cell r="J1520" t="str">
            <v/>
          </cell>
          <cell r="K1520">
            <v>11</v>
          </cell>
          <cell r="L1520" t="str">
            <v>61103091</v>
          </cell>
          <cell r="M1520" t="b">
            <v>0</v>
          </cell>
        </row>
        <row r="1521">
          <cell r="A1521" t="str">
            <v>N50016-ML35</v>
          </cell>
          <cell r="B1521" t="str">
            <v>Produkt</v>
          </cell>
          <cell r="C1521" t="str">
            <v>CYC Dres DL. rukáv ACTIVE 35 | DEVAN | MEN</v>
          </cell>
          <cell r="D1521" t="str">
            <v>K0880</v>
          </cell>
          <cell r="E1521">
            <v>213.93350000000001</v>
          </cell>
          <cell r="F1521" t="str">
            <v>AA-060</v>
          </cell>
          <cell r="G1521" t="str">
            <v>ACTIVE</v>
          </cell>
          <cell r="H1521" t="str">
            <v>M</v>
          </cell>
          <cell r="I1521" t="str">
            <v>MS-13</v>
          </cell>
          <cell r="J1521" t="str">
            <v/>
          </cell>
          <cell r="K1521">
            <v>11</v>
          </cell>
          <cell r="L1521" t="str">
            <v>61103091</v>
          </cell>
          <cell r="M1521" t="b">
            <v>0</v>
          </cell>
        </row>
        <row r="1522">
          <cell r="A1522" t="str">
            <v>N50016-ML39</v>
          </cell>
          <cell r="B1522" t="str">
            <v>Produkt</v>
          </cell>
          <cell r="C1522" t="str">
            <v>CYC Dres DL. rukáv PODIUM 39 | Devan | MEN</v>
          </cell>
          <cell r="D1522" t="str">
            <v>K2084</v>
          </cell>
          <cell r="E1522">
            <v>309.94</v>
          </cell>
          <cell r="F1522" t="str">
            <v>AA-060</v>
          </cell>
          <cell r="G1522" t="str">
            <v>PODIUM</v>
          </cell>
          <cell r="H1522" t="str">
            <v>M</v>
          </cell>
          <cell r="I1522" t="str">
            <v/>
          </cell>
          <cell r="J1522" t="str">
            <v/>
          </cell>
          <cell r="K1522">
            <v>11</v>
          </cell>
          <cell r="L1522" t="str">
            <v>61103091</v>
          </cell>
          <cell r="M1522" t="b">
            <v>0</v>
          </cell>
        </row>
        <row r="1523">
          <cell r="A1523" t="str">
            <v>N50016-MS06</v>
          </cell>
          <cell r="B1523" t="str">
            <v>Produkt</v>
          </cell>
          <cell r="C1523" t="str">
            <v>CYC Dres kr. rukáv ACTIVE 06 | Devan | M</v>
          </cell>
          <cell r="D1523" t="str">
            <v>K2073</v>
          </cell>
          <cell r="E1523">
            <v>337.76</v>
          </cell>
          <cell r="F1523" t="str">
            <v>AA-040</v>
          </cell>
          <cell r="G1523" t="str">
            <v>ACTIVE</v>
          </cell>
          <cell r="H1523" t="str">
            <v>M</v>
          </cell>
          <cell r="I1523" t="str">
            <v/>
          </cell>
          <cell r="J1523" t="str">
            <v/>
          </cell>
          <cell r="K1523">
            <v>11</v>
          </cell>
          <cell r="L1523" t="str">
            <v>61103091</v>
          </cell>
          <cell r="M1523" t="b">
            <v>0</v>
          </cell>
        </row>
        <row r="1524">
          <cell r="A1524" t="str">
            <v>N50016-MS37</v>
          </cell>
          <cell r="B1524" t="str">
            <v>Produkt</v>
          </cell>
          <cell r="C1524" t="str">
            <v>CYC Dres kr. rukáv ACTIVE 37 | Devan | M</v>
          </cell>
          <cell r="D1524" t="str">
            <v>K2073</v>
          </cell>
          <cell r="E1524">
            <v>268.22000000000003</v>
          </cell>
          <cell r="F1524" t="str">
            <v>AA-040</v>
          </cell>
          <cell r="G1524" t="str">
            <v>ACTIVE</v>
          </cell>
          <cell r="H1524" t="str">
            <v>M</v>
          </cell>
          <cell r="I1524" t="str">
            <v/>
          </cell>
          <cell r="J1524" t="str">
            <v/>
          </cell>
          <cell r="K1524">
            <v>11</v>
          </cell>
          <cell r="L1524" t="str">
            <v>61103091</v>
          </cell>
          <cell r="M1524" t="b">
            <v>0</v>
          </cell>
        </row>
        <row r="1525">
          <cell r="A1525" t="str">
            <v>N50025-LL15</v>
          </cell>
          <cell r="B1525" t="str">
            <v>Produkt</v>
          </cell>
          <cell r="C1525" t="str">
            <v>CYC Dres DL. rukáv BIKER 15 | FLANDERS | LADY</v>
          </cell>
          <cell r="D1525" t="str">
            <v>K0976</v>
          </cell>
          <cell r="E1525">
            <v>505.14</v>
          </cell>
          <cell r="F1525" t="str">
            <v>AA-060</v>
          </cell>
          <cell r="G1525" t="str">
            <v>BIKER</v>
          </cell>
          <cell r="H1525" t="str">
            <v>L</v>
          </cell>
          <cell r="I1525" t="str">
            <v>LS-13</v>
          </cell>
          <cell r="J1525" t="str">
            <v/>
          </cell>
          <cell r="K1525">
            <v>11</v>
          </cell>
          <cell r="L1525" t="str">
            <v>61103099</v>
          </cell>
          <cell r="M1525" t="b">
            <v>0</v>
          </cell>
        </row>
        <row r="1526">
          <cell r="A1526" t="str">
            <v>N50025-ML15</v>
          </cell>
          <cell r="B1526" t="str">
            <v>Produkt</v>
          </cell>
          <cell r="C1526" t="str">
            <v>CYC Dres DL. rukáv BIKER 15 | FLANDERS | MEN</v>
          </cell>
          <cell r="D1526" t="str">
            <v>K0933</v>
          </cell>
          <cell r="E1526">
            <v>375.06</v>
          </cell>
          <cell r="F1526" t="str">
            <v>AA-060</v>
          </cell>
          <cell r="G1526" t="str">
            <v>BIKER</v>
          </cell>
          <cell r="H1526" t="str">
            <v>M</v>
          </cell>
          <cell r="I1526" t="str">
            <v>MS-13</v>
          </cell>
          <cell r="J1526" t="str">
            <v/>
          </cell>
          <cell r="K1526">
            <v>11</v>
          </cell>
          <cell r="L1526" t="str">
            <v>61103091</v>
          </cell>
          <cell r="M1526" t="b">
            <v>0</v>
          </cell>
        </row>
        <row r="1527">
          <cell r="A1527" t="str">
            <v>N50026-LS14</v>
          </cell>
          <cell r="B1527" t="str">
            <v>Produkt</v>
          </cell>
          <cell r="C1527" t="str">
            <v>CYC Dres kr. rukáv BIKER 14 | Devan | LADY</v>
          </cell>
          <cell r="D1527" t="str">
            <v>K0976</v>
          </cell>
          <cell r="E1527">
            <v>341.53</v>
          </cell>
          <cell r="F1527" t="str">
            <v>AA-040</v>
          </cell>
          <cell r="G1527" t="str">
            <v>BIKER</v>
          </cell>
          <cell r="H1527" t="str">
            <v>L</v>
          </cell>
          <cell r="I1527" t="str">
            <v>LS-13</v>
          </cell>
          <cell r="J1527" t="str">
            <v/>
          </cell>
          <cell r="K1527">
            <v>11</v>
          </cell>
          <cell r="L1527" t="str">
            <v>61103099</v>
          </cell>
          <cell r="M1527" t="b">
            <v>0</v>
          </cell>
        </row>
        <row r="1528">
          <cell r="A1528" t="str">
            <v>N50026-LS17</v>
          </cell>
          <cell r="B1528" t="str">
            <v>Produkt</v>
          </cell>
          <cell r="C1528" t="str">
            <v>CYC Dres kr. rukáv BIKER 17 | Devan | LADY</v>
          </cell>
          <cell r="D1528" t="str">
            <v>K0976</v>
          </cell>
          <cell r="E1528">
            <v>281.55</v>
          </cell>
          <cell r="F1528" t="str">
            <v>AA-040</v>
          </cell>
          <cell r="G1528" t="str">
            <v>BIKER</v>
          </cell>
          <cell r="H1528" t="str">
            <v>L</v>
          </cell>
          <cell r="I1528" t="str">
            <v>LS-13</v>
          </cell>
          <cell r="J1528" t="str">
            <v/>
          </cell>
          <cell r="K1528">
            <v>11</v>
          </cell>
          <cell r="L1528" t="str">
            <v>61103099</v>
          </cell>
          <cell r="M1528" t="b">
            <v>0</v>
          </cell>
        </row>
        <row r="1529">
          <cell r="A1529" t="str">
            <v>N50026-MS14</v>
          </cell>
          <cell r="B1529" t="str">
            <v>Produkt</v>
          </cell>
          <cell r="C1529" t="str">
            <v>CYC Dres kr. rukáv BIKER 14 | Devan | MEN</v>
          </cell>
          <cell r="D1529" t="str">
            <v>K0933</v>
          </cell>
          <cell r="E1529">
            <v>482.81</v>
          </cell>
          <cell r="F1529" t="str">
            <v>AA-040</v>
          </cell>
          <cell r="G1529" t="str">
            <v>BIKER</v>
          </cell>
          <cell r="H1529" t="str">
            <v>M</v>
          </cell>
          <cell r="I1529" t="str">
            <v>MS-13</v>
          </cell>
          <cell r="J1529" t="str">
            <v/>
          </cell>
          <cell r="K1529">
            <v>11</v>
          </cell>
          <cell r="L1529" t="str">
            <v>61103091</v>
          </cell>
          <cell r="M1529" t="b">
            <v>0</v>
          </cell>
        </row>
        <row r="1530">
          <cell r="A1530" t="str">
            <v>N50026-MS17</v>
          </cell>
          <cell r="B1530" t="str">
            <v>Produkt</v>
          </cell>
          <cell r="C1530" t="str">
            <v>CYC Dres kr. rukáv BIKER 17 | Devan | MEN</v>
          </cell>
          <cell r="D1530" t="str">
            <v>K0933</v>
          </cell>
          <cell r="E1530">
            <v>312.62</v>
          </cell>
          <cell r="F1530" t="str">
            <v>AA-040</v>
          </cell>
          <cell r="G1530" t="str">
            <v>BIKER</v>
          </cell>
          <cell r="H1530" t="str">
            <v>M</v>
          </cell>
          <cell r="I1530" t="str">
            <v>MS-13</v>
          </cell>
          <cell r="J1530" t="str">
            <v/>
          </cell>
          <cell r="K1530">
            <v>11</v>
          </cell>
          <cell r="L1530" t="str">
            <v>61103091</v>
          </cell>
          <cell r="M1530" t="b">
            <v>0</v>
          </cell>
        </row>
        <row r="1531">
          <cell r="A1531" t="str">
            <v>N50027-UL16</v>
          </cell>
          <cell r="B1531" t="str">
            <v>Produkt</v>
          </cell>
          <cell r="C1531" t="str">
            <v>CYC Dres DL. rukáv CROSS 16 | Devan</v>
          </cell>
          <cell r="D1531" t="str">
            <v>K1249</v>
          </cell>
          <cell r="E1531">
            <v>384.86</v>
          </cell>
          <cell r="F1531" t="str">
            <v>AA-060</v>
          </cell>
          <cell r="G1531" t="str">
            <v>CROSS</v>
          </cell>
          <cell r="H1531" t="str">
            <v>U</v>
          </cell>
          <cell r="I1531" t="str">
            <v>LS-13</v>
          </cell>
          <cell r="J1531" t="str">
            <v/>
          </cell>
          <cell r="K1531">
            <v>11</v>
          </cell>
          <cell r="L1531" t="str">
            <v>61103091</v>
          </cell>
          <cell r="M1531" t="b">
            <v>0</v>
          </cell>
        </row>
        <row r="1532">
          <cell r="A1532" t="str">
            <v>N50027-US16</v>
          </cell>
          <cell r="B1532" t="str">
            <v>Produkt</v>
          </cell>
          <cell r="C1532" t="str">
            <v>CYC Dres kr. rukáv CROSS 16 | Devan</v>
          </cell>
          <cell r="D1532" t="str">
            <v>K1249</v>
          </cell>
          <cell r="E1532">
            <v>319.75</v>
          </cell>
          <cell r="F1532" t="str">
            <v>AA-040</v>
          </cell>
          <cell r="G1532" t="str">
            <v>CROSS</v>
          </cell>
          <cell r="H1532" t="str">
            <v>U</v>
          </cell>
          <cell r="I1532" t="str">
            <v>LS-13</v>
          </cell>
          <cell r="J1532" t="str">
            <v/>
          </cell>
          <cell r="K1532">
            <v>11</v>
          </cell>
          <cell r="L1532" t="str">
            <v>61103091</v>
          </cell>
          <cell r="M1532" t="b">
            <v>0</v>
          </cell>
        </row>
        <row r="1533">
          <cell r="A1533" t="str">
            <v>N50028-JL01</v>
          </cell>
          <cell r="B1533" t="str">
            <v>Produkt</v>
          </cell>
          <cell r="C1533" t="str">
            <v>CYC Dres DL. rukáv CROSS 01 | Athena DH | JUNIOR</v>
          </cell>
          <cell r="D1533" t="str">
            <v>K1729</v>
          </cell>
          <cell r="E1533">
            <v>244.88917000000001</v>
          </cell>
          <cell r="F1533" t="str">
            <v>AA-060</v>
          </cell>
          <cell r="G1533" t="str">
            <v>CROSS</v>
          </cell>
          <cell r="H1533" t="str">
            <v>J</v>
          </cell>
          <cell r="I1533" t="str">
            <v>JS-01</v>
          </cell>
          <cell r="J1533" t="str">
            <v/>
          </cell>
          <cell r="K1533">
            <v>11</v>
          </cell>
          <cell r="L1533" t="str">
            <v>61103091</v>
          </cell>
          <cell r="M1533" t="b">
            <v>0</v>
          </cell>
        </row>
        <row r="1534">
          <cell r="A1534" t="str">
            <v>N50028-UL01</v>
          </cell>
          <cell r="B1534" t="str">
            <v>Produkt</v>
          </cell>
          <cell r="C1534" t="str">
            <v>CYC Dres DL. rukáv CROSS 01 | Athena DH</v>
          </cell>
          <cell r="D1534" t="str">
            <v>K1826</v>
          </cell>
          <cell r="E1534">
            <v>248.03</v>
          </cell>
          <cell r="F1534" t="str">
            <v>AA-060</v>
          </cell>
          <cell r="G1534" t="str">
            <v>CROSS</v>
          </cell>
          <cell r="H1534" t="str">
            <v>U</v>
          </cell>
          <cell r="I1534" t="str">
            <v>MS-13</v>
          </cell>
          <cell r="J1534" t="str">
            <v/>
          </cell>
          <cell r="K1534">
            <v>11</v>
          </cell>
          <cell r="L1534" t="str">
            <v>61103091</v>
          </cell>
          <cell r="M1534" t="b">
            <v>0</v>
          </cell>
        </row>
        <row r="1535">
          <cell r="A1535" t="str">
            <v>N50028-UL16</v>
          </cell>
          <cell r="B1535" t="str">
            <v>Produkt</v>
          </cell>
          <cell r="C1535" t="str">
            <v>CYC Dres DL. rukáv CROSS 16 | Athena DH</v>
          </cell>
          <cell r="D1535" t="str">
            <v>K1249</v>
          </cell>
          <cell r="E1535">
            <v>435.8725</v>
          </cell>
          <cell r="F1535" t="str">
            <v>AA-060</v>
          </cell>
          <cell r="G1535" t="str">
            <v>CROSS</v>
          </cell>
          <cell r="H1535" t="str">
            <v>U</v>
          </cell>
          <cell r="I1535" t="str">
            <v>MS-13</v>
          </cell>
          <cell r="J1535" t="str">
            <v/>
          </cell>
          <cell r="K1535">
            <v>11</v>
          </cell>
          <cell r="L1535" t="str">
            <v>61103091</v>
          </cell>
          <cell r="M1535" t="b">
            <v>0</v>
          </cell>
        </row>
        <row r="1536">
          <cell r="A1536" t="str">
            <v>N50028-US16</v>
          </cell>
          <cell r="B1536" t="str">
            <v>Produkt</v>
          </cell>
          <cell r="C1536" t="str">
            <v>CYC Dres kr. rukáv CROSS 16 | Athena DH</v>
          </cell>
          <cell r="D1536" t="str">
            <v>K1249</v>
          </cell>
          <cell r="E1536">
            <v>335.04</v>
          </cell>
          <cell r="F1536" t="str">
            <v>AA-040</v>
          </cell>
          <cell r="G1536" t="str">
            <v>CROSS</v>
          </cell>
          <cell r="H1536" t="str">
            <v>U</v>
          </cell>
          <cell r="I1536" t="str">
            <v>MS-13</v>
          </cell>
          <cell r="J1536" t="str">
            <v/>
          </cell>
          <cell r="K1536">
            <v>11</v>
          </cell>
          <cell r="L1536" t="str">
            <v>61103091</v>
          </cell>
          <cell r="M1536" t="b">
            <v>0</v>
          </cell>
        </row>
        <row r="1537">
          <cell r="A1537" t="str">
            <v>N50029-UL01</v>
          </cell>
          <cell r="B1537" t="str">
            <v>Produkt</v>
          </cell>
          <cell r="C1537" t="str">
            <v>CYC Dres DL. rukáv BMX 01</v>
          </cell>
          <cell r="D1537" t="str">
            <v>K1700</v>
          </cell>
          <cell r="E1537">
            <v>281.02</v>
          </cell>
          <cell r="F1537" t="str">
            <v>AA-060</v>
          </cell>
          <cell r="G1537" t="str">
            <v>BMX</v>
          </cell>
          <cell r="H1537" t="str">
            <v>U</v>
          </cell>
          <cell r="I1537" t="str">
            <v>MS-13</v>
          </cell>
          <cell r="J1537" t="str">
            <v/>
          </cell>
          <cell r="K1537">
            <v>11</v>
          </cell>
          <cell r="L1537" t="str">
            <v>61103091</v>
          </cell>
          <cell r="M1537" t="b">
            <v>0</v>
          </cell>
        </row>
        <row r="1538">
          <cell r="A1538" t="str">
            <v>N50052-LL33</v>
          </cell>
          <cell r="B1538" t="str">
            <v>Produkt</v>
          </cell>
          <cell r="C1538" t="str">
            <v>CYC Dres DL. rukáv PRO 33 | TEMPS | W</v>
          </cell>
          <cell r="D1538" t="str">
            <v>K2087</v>
          </cell>
          <cell r="E1538">
            <v>531.53</v>
          </cell>
          <cell r="F1538" t="str">
            <v>AA-060</v>
          </cell>
          <cell r="G1538" t="str">
            <v>PRO</v>
          </cell>
          <cell r="H1538" t="str">
            <v>L</v>
          </cell>
          <cell r="I1538" t="str">
            <v/>
          </cell>
          <cell r="J1538" t="str">
            <v/>
          </cell>
          <cell r="K1538">
            <v>11</v>
          </cell>
          <cell r="L1538" t="str">
            <v>61103099</v>
          </cell>
          <cell r="M1538" t="b">
            <v>0</v>
          </cell>
        </row>
        <row r="1539">
          <cell r="A1539" t="str">
            <v>N50052-ML33</v>
          </cell>
          <cell r="B1539" t="str">
            <v>Produkt</v>
          </cell>
          <cell r="C1539" t="str">
            <v>CYC Dres DL. rukáv PRO 33 | TEMPS | M</v>
          </cell>
          <cell r="D1539" t="str">
            <v>K2052</v>
          </cell>
          <cell r="E1539">
            <v>501.97833000000003</v>
          </cell>
          <cell r="F1539" t="str">
            <v>AA-060</v>
          </cell>
          <cell r="G1539" t="str">
            <v>PRO</v>
          </cell>
          <cell r="H1539" t="str">
            <v>M</v>
          </cell>
          <cell r="I1539" t="str">
            <v/>
          </cell>
          <cell r="J1539" t="str">
            <v/>
          </cell>
          <cell r="K1539">
            <v>11</v>
          </cell>
          <cell r="L1539" t="str">
            <v>61103091</v>
          </cell>
          <cell r="M1539" t="b">
            <v>0</v>
          </cell>
        </row>
        <row r="1540">
          <cell r="A1540" t="str">
            <v>N50055-JL06</v>
          </cell>
          <cell r="B1540" t="str">
            <v>Produkt</v>
          </cell>
          <cell r="C1540" t="str">
            <v>CYC Dres DL. rukáv ACTIVE 06 | FLANDERS | JUNIOR</v>
          </cell>
          <cell r="D1540" t="str">
            <v>K2096</v>
          </cell>
          <cell r="E1540">
            <v>297.82</v>
          </cell>
          <cell r="F1540" t="str">
            <v>AA-060</v>
          </cell>
          <cell r="G1540" t="str">
            <v>ACTIVE</v>
          </cell>
          <cell r="H1540" t="str">
            <v>J</v>
          </cell>
          <cell r="I1540" t="str">
            <v/>
          </cell>
          <cell r="J1540" t="str">
            <v/>
          </cell>
          <cell r="K1540">
            <v>11</v>
          </cell>
          <cell r="L1540" t="str">
            <v>61103091</v>
          </cell>
          <cell r="M1540" t="b">
            <v>0</v>
          </cell>
        </row>
        <row r="1541">
          <cell r="A1541" t="str">
            <v>N50055-LL06</v>
          </cell>
          <cell r="B1541" t="str">
            <v>Produkt</v>
          </cell>
          <cell r="C1541" t="str">
            <v>CYC Dres DL. rukáv ACTIVE 06 | FLANDERS | W</v>
          </cell>
          <cell r="D1541" t="str">
            <v>K2098</v>
          </cell>
          <cell r="E1541">
            <v>430.82</v>
          </cell>
          <cell r="F1541" t="str">
            <v>AA-060</v>
          </cell>
          <cell r="G1541" t="str">
            <v>ACTIVE</v>
          </cell>
          <cell r="H1541" t="str">
            <v>L</v>
          </cell>
          <cell r="I1541" t="str">
            <v/>
          </cell>
          <cell r="J1541" t="str">
            <v/>
          </cell>
          <cell r="K1541">
            <v>11</v>
          </cell>
          <cell r="L1541" t="str">
            <v>61103099</v>
          </cell>
          <cell r="M1541" t="b">
            <v>0</v>
          </cell>
        </row>
        <row r="1542">
          <cell r="A1542" t="str">
            <v>N50055-ML06</v>
          </cell>
          <cell r="B1542" t="str">
            <v>Produkt</v>
          </cell>
          <cell r="C1542" t="str">
            <v>CYC Dres DL. rukáv ACTIVE 06 | FLANDERS | M</v>
          </cell>
          <cell r="D1542" t="str">
            <v>K2082</v>
          </cell>
          <cell r="E1542">
            <v>441.57</v>
          </cell>
          <cell r="F1542" t="str">
            <v>AA-060</v>
          </cell>
          <cell r="G1542" t="str">
            <v>ACTIVE</v>
          </cell>
          <cell r="H1542" t="str">
            <v>M</v>
          </cell>
          <cell r="I1542" t="str">
            <v/>
          </cell>
          <cell r="J1542" t="str">
            <v/>
          </cell>
          <cell r="K1542">
            <v>11</v>
          </cell>
          <cell r="L1542" t="str">
            <v>61103091</v>
          </cell>
          <cell r="M1542" t="b">
            <v>0</v>
          </cell>
        </row>
        <row r="1543">
          <cell r="A1543" t="str">
            <v>N50057-LL40</v>
          </cell>
          <cell r="B1543" t="str">
            <v>Produkt</v>
          </cell>
          <cell r="C1543" t="str">
            <v>CYC Dres DL. rukáv ELITE 40 | ANDORRA | W</v>
          </cell>
          <cell r="D1543" t="str">
            <v>K2091</v>
          </cell>
          <cell r="E1543">
            <v>496.91</v>
          </cell>
          <cell r="F1543" t="str">
            <v>AA-060</v>
          </cell>
          <cell r="G1543" t="str">
            <v>ELITE</v>
          </cell>
          <cell r="H1543" t="str">
            <v>L</v>
          </cell>
          <cell r="I1543" t="str">
            <v/>
          </cell>
          <cell r="J1543" t="str">
            <v/>
          </cell>
          <cell r="K1543">
            <v>11</v>
          </cell>
          <cell r="L1543" t="str">
            <v>61103099</v>
          </cell>
          <cell r="M1543" t="b">
            <v>0</v>
          </cell>
        </row>
        <row r="1544">
          <cell r="A1544" t="str">
            <v>N50057-ML40</v>
          </cell>
          <cell r="B1544" t="str">
            <v>Produkt</v>
          </cell>
          <cell r="C1544" t="str">
            <v>CYC Dres DL. rukáv ELITE 40 | ANDORRA | M</v>
          </cell>
          <cell r="D1544" t="str">
            <v>K2054</v>
          </cell>
          <cell r="E1544">
            <v>526.24</v>
          </cell>
          <cell r="F1544" t="str">
            <v>AA-060</v>
          </cell>
          <cell r="G1544" t="str">
            <v>ELITE</v>
          </cell>
          <cell r="H1544" t="str">
            <v>M</v>
          </cell>
          <cell r="I1544" t="str">
            <v/>
          </cell>
          <cell r="J1544" t="str">
            <v/>
          </cell>
          <cell r="K1544">
            <v>11</v>
          </cell>
          <cell r="L1544" t="str">
            <v>61103091</v>
          </cell>
          <cell r="M1544" t="b">
            <v>0</v>
          </cell>
        </row>
        <row r="1545">
          <cell r="A1545" t="str">
            <v>N50064-JL25</v>
          </cell>
          <cell r="B1545" t="str">
            <v>Produkt</v>
          </cell>
          <cell r="C1545" t="str">
            <v>CYC Dres dl.rukáv FREE RIDE 25 | AthenaDH | JUNIOR</v>
          </cell>
          <cell r="D1545" t="str">
            <v>K0811</v>
          </cell>
          <cell r="E1545">
            <v>332.80286000000001</v>
          </cell>
          <cell r="F1545" t="str">
            <v>AA-060</v>
          </cell>
          <cell r="G1545" t="str">
            <v>FREE RIDE</v>
          </cell>
          <cell r="H1545" t="str">
            <v>J</v>
          </cell>
          <cell r="I1545" t="str">
            <v>JS-01</v>
          </cell>
          <cell r="J1545" t="str">
            <v/>
          </cell>
          <cell r="K1545">
            <v>11</v>
          </cell>
          <cell r="L1545" t="str">
            <v>61103091</v>
          </cell>
          <cell r="M1545" t="b">
            <v>0</v>
          </cell>
        </row>
        <row r="1546">
          <cell r="A1546" t="str">
            <v>N50064-ML25</v>
          </cell>
          <cell r="B1546" t="str">
            <v>Produkt</v>
          </cell>
          <cell r="C1546" t="str">
            <v>CYC Dres DL. rukáv FREE RIDE 25 | AthenaDH | MEN</v>
          </cell>
          <cell r="D1546" t="str">
            <v>K0985</v>
          </cell>
          <cell r="E1546">
            <v>332.06</v>
          </cell>
          <cell r="F1546" t="str">
            <v>AA-060</v>
          </cell>
          <cell r="G1546" t="str">
            <v>Free Ride</v>
          </cell>
          <cell r="H1546" t="str">
            <v>M</v>
          </cell>
          <cell r="I1546" t="str">
            <v>MS-13</v>
          </cell>
          <cell r="J1546" t="str">
            <v/>
          </cell>
          <cell r="K1546">
            <v>11</v>
          </cell>
          <cell r="L1546" t="str">
            <v>61103091</v>
          </cell>
          <cell r="M1546" t="b">
            <v>0</v>
          </cell>
        </row>
        <row r="1547">
          <cell r="A1547" t="str">
            <v>N50066-JL25</v>
          </cell>
          <cell r="B1547" t="str">
            <v>Produkt</v>
          </cell>
          <cell r="C1547" t="str">
            <v>CYC Dres dl. rukáv FREE RIDE 25 | Devan | JUNIOR</v>
          </cell>
          <cell r="D1547" t="str">
            <v>K0811</v>
          </cell>
          <cell r="E1547">
            <v>429.53500000000003</v>
          </cell>
          <cell r="F1547" t="str">
            <v>AA-060</v>
          </cell>
          <cell r="G1547" t="str">
            <v>FREE RIDE</v>
          </cell>
          <cell r="H1547" t="str">
            <v>J</v>
          </cell>
          <cell r="I1547" t="str">
            <v>JS-01</v>
          </cell>
          <cell r="J1547" t="str">
            <v/>
          </cell>
          <cell r="K1547">
            <v>11</v>
          </cell>
          <cell r="L1547" t="str">
            <v>61103091</v>
          </cell>
          <cell r="M1547" t="b">
            <v>0</v>
          </cell>
        </row>
        <row r="1548">
          <cell r="A1548" t="str">
            <v>N50066-ML25</v>
          </cell>
          <cell r="B1548" t="str">
            <v>Produkt</v>
          </cell>
          <cell r="C1548" t="str">
            <v>CYC Dres DL. rukáv FREE RIDE 25 | Devan | MEN</v>
          </cell>
          <cell r="D1548" t="str">
            <v>K0985</v>
          </cell>
          <cell r="E1548">
            <v>462.7</v>
          </cell>
          <cell r="F1548" t="str">
            <v>AA-060</v>
          </cell>
          <cell r="G1548" t="str">
            <v>FREE RIDE</v>
          </cell>
          <cell r="H1548" t="str">
            <v>M</v>
          </cell>
          <cell r="I1548" t="str">
            <v>MS-13</v>
          </cell>
          <cell r="J1548" t="str">
            <v/>
          </cell>
          <cell r="K1548">
            <v>11</v>
          </cell>
          <cell r="L1548" t="str">
            <v>61103091</v>
          </cell>
          <cell r="M1548" t="b">
            <v>0</v>
          </cell>
        </row>
        <row r="1549">
          <cell r="A1549" t="str">
            <v>N50067-UL17</v>
          </cell>
          <cell r="B1549" t="str">
            <v>Produkt</v>
          </cell>
          <cell r="C1549" t="str">
            <v>CYC Dres dl.rukáv BMX 17 | W&amp;W Mission Light</v>
          </cell>
          <cell r="D1549" t="str">
            <v>K1720</v>
          </cell>
          <cell r="E1549">
            <v>383.63249999999999</v>
          </cell>
          <cell r="F1549" t="str">
            <v>AA-060</v>
          </cell>
          <cell r="G1549" t="str">
            <v>BMX</v>
          </cell>
          <cell r="H1549" t="str">
            <v>M</v>
          </cell>
          <cell r="I1549" t="str">
            <v>MS-13</v>
          </cell>
          <cell r="J1549" t="str">
            <v/>
          </cell>
          <cell r="K1549">
            <v>11</v>
          </cell>
          <cell r="L1549" t="str">
            <v>61103091</v>
          </cell>
          <cell r="M1549" t="b">
            <v>0</v>
          </cell>
        </row>
        <row r="1550">
          <cell r="A1550" t="str">
            <v>N50069-UL19</v>
          </cell>
          <cell r="B1550" t="str">
            <v>Produkt</v>
          </cell>
          <cell r="C1550" t="str">
            <v>CYC Dres DL. rukáv BMX FS 19</v>
          </cell>
          <cell r="D1550" t="str">
            <v>K1934</v>
          </cell>
          <cell r="E1550">
            <v>234.70249999999999</v>
          </cell>
          <cell r="F1550" t="str">
            <v>AA-060</v>
          </cell>
          <cell r="G1550" t="str">
            <v>BMX</v>
          </cell>
          <cell r="H1550" t="str">
            <v>U</v>
          </cell>
          <cell r="I1550" t="str">
            <v>MS-13</v>
          </cell>
          <cell r="J1550" t="str">
            <v/>
          </cell>
          <cell r="K1550">
            <v>11</v>
          </cell>
          <cell r="L1550" t="str">
            <v>61103091</v>
          </cell>
          <cell r="M1550" t="b">
            <v>0</v>
          </cell>
        </row>
        <row r="1551">
          <cell r="A1551" t="str">
            <v>N50069-US19</v>
          </cell>
          <cell r="B1551" t="str">
            <v>Produkt</v>
          </cell>
          <cell r="C1551" t="str">
            <v>CYC Dres kr. rukáv BMX FS 19</v>
          </cell>
          <cell r="D1551" t="str">
            <v>K1934</v>
          </cell>
          <cell r="E1551">
            <v>199.8075</v>
          </cell>
          <cell r="F1551" t="str">
            <v>AA-060</v>
          </cell>
          <cell r="G1551" t="str">
            <v>BMX</v>
          </cell>
          <cell r="H1551" t="str">
            <v>U</v>
          </cell>
          <cell r="I1551" t="str">
            <v>MS-13</v>
          </cell>
          <cell r="J1551" t="str">
            <v/>
          </cell>
          <cell r="K1551">
            <v>11</v>
          </cell>
          <cell r="L1551" t="str">
            <v>61103091</v>
          </cell>
          <cell r="M1551" t="b">
            <v>0</v>
          </cell>
        </row>
        <row r="1552">
          <cell r="A1552" t="str">
            <v>N50070-JS41</v>
          </cell>
          <cell r="B1552" t="str">
            <v>Produkt</v>
          </cell>
          <cell r="C1552" t="str">
            <v>CYC Dres kr. rukáv ACTIVE 41 | Spinn | JUNIOR</v>
          </cell>
          <cell r="D1552" t="str">
            <v>K2093</v>
          </cell>
          <cell r="E1552">
            <v>302.3</v>
          </cell>
          <cell r="F1552" t="str">
            <v>AA-040</v>
          </cell>
          <cell r="G1552" t="str">
            <v>ACTIVE</v>
          </cell>
          <cell r="H1552" t="str">
            <v>J</v>
          </cell>
          <cell r="I1552" t="str">
            <v/>
          </cell>
          <cell r="J1552" t="str">
            <v/>
          </cell>
          <cell r="K1552">
            <v>11</v>
          </cell>
          <cell r="L1552" t="str">
            <v>61103091</v>
          </cell>
          <cell r="M1552" t="b">
            <v>0</v>
          </cell>
        </row>
        <row r="1553">
          <cell r="A1553" t="str">
            <v>N50070-LS41</v>
          </cell>
          <cell r="B1553" t="str">
            <v>Produkt</v>
          </cell>
          <cell r="C1553" t="str">
            <v>CYC Dres kr. rukáv ACTIVE 41| Spinn | W</v>
          </cell>
          <cell r="D1553" t="str">
            <v>K2090</v>
          </cell>
          <cell r="E1553">
            <v>298.38</v>
          </cell>
          <cell r="F1553" t="str">
            <v>AA-040</v>
          </cell>
          <cell r="G1553" t="str">
            <v>ACTIVE</v>
          </cell>
          <cell r="H1553" t="str">
            <v>L</v>
          </cell>
          <cell r="I1553" t="str">
            <v/>
          </cell>
          <cell r="J1553" t="str">
            <v/>
          </cell>
          <cell r="K1553">
            <v>11</v>
          </cell>
          <cell r="L1553" t="str">
            <v>61103099</v>
          </cell>
          <cell r="M1553" t="b">
            <v>0</v>
          </cell>
        </row>
        <row r="1554">
          <cell r="A1554" t="str">
            <v>N50070-LS58</v>
          </cell>
          <cell r="B1554" t="str">
            <v>Produkt</v>
          </cell>
          <cell r="C1554" t="str">
            <v>CYC Dres kr. rukáv ACTIVE 58 | Spinn | W</v>
          </cell>
          <cell r="D1554" t="str">
            <v>K2090</v>
          </cell>
          <cell r="E1554">
            <v>0</v>
          </cell>
          <cell r="F1554" t="str">
            <v>AA-040</v>
          </cell>
          <cell r="G1554" t="str">
            <v>ACTIVE</v>
          </cell>
          <cell r="H1554" t="str">
            <v>L</v>
          </cell>
          <cell r="I1554" t="str">
            <v/>
          </cell>
          <cell r="J1554" t="str">
            <v/>
          </cell>
          <cell r="K1554">
            <v>11</v>
          </cell>
          <cell r="L1554" t="str">
            <v>61103099</v>
          </cell>
          <cell r="M1554" t="b">
            <v>0</v>
          </cell>
        </row>
        <row r="1555">
          <cell r="A1555" t="str">
            <v>N50070-MS41</v>
          </cell>
          <cell r="B1555" t="str">
            <v>Produkt</v>
          </cell>
          <cell r="C1555" t="str">
            <v>CYC Dres kr. rukáv ACTIVE 41| Spinn | M</v>
          </cell>
          <cell r="D1555" t="str">
            <v>K2072</v>
          </cell>
          <cell r="E1555">
            <v>345.43</v>
          </cell>
          <cell r="F1555" t="str">
            <v>AA-040</v>
          </cell>
          <cell r="G1555" t="str">
            <v>ACTIVE</v>
          </cell>
          <cell r="H1555" t="str">
            <v>M</v>
          </cell>
          <cell r="I1555" t="str">
            <v/>
          </cell>
          <cell r="J1555" t="str">
            <v/>
          </cell>
          <cell r="K1555">
            <v>11</v>
          </cell>
          <cell r="L1555" t="str">
            <v>61103091</v>
          </cell>
          <cell r="M1555" t="b">
            <v>0</v>
          </cell>
        </row>
        <row r="1556">
          <cell r="A1556" t="str">
            <v>N50070-MS58</v>
          </cell>
          <cell r="B1556" t="str">
            <v>Produkt</v>
          </cell>
          <cell r="C1556" t="str">
            <v>CYC Dres kr. rukáv ACTIVE 58 | Spinn | M</v>
          </cell>
          <cell r="D1556" t="str">
            <v>K2072</v>
          </cell>
          <cell r="E1556">
            <v>0</v>
          </cell>
          <cell r="F1556" t="str">
            <v>AA-040</v>
          </cell>
          <cell r="G1556" t="str">
            <v>ACTIVE</v>
          </cell>
          <cell r="H1556" t="str">
            <v>M</v>
          </cell>
          <cell r="I1556" t="str">
            <v/>
          </cell>
          <cell r="J1556" t="str">
            <v/>
          </cell>
          <cell r="K1556">
            <v>11</v>
          </cell>
          <cell r="L1556" t="str">
            <v>61103091</v>
          </cell>
          <cell r="M1556" t="b">
            <v>0</v>
          </cell>
        </row>
        <row r="1557">
          <cell r="A1557" t="str">
            <v>N50072-LL78</v>
          </cell>
          <cell r="B1557" t="str">
            <v>Produkt</v>
          </cell>
          <cell r="C1557" t="str">
            <v>CYC Zimní Bunda PRO 78 | W&amp;W Diamond | WOMEN</v>
          </cell>
          <cell r="D1557" t="str">
            <v>K1916</v>
          </cell>
          <cell r="E1557">
            <v>1143.3900000000001</v>
          </cell>
          <cell r="F1557" t="str">
            <v>AA-090</v>
          </cell>
          <cell r="G1557" t="str">
            <v>PRO</v>
          </cell>
          <cell r="H1557" t="str">
            <v>L</v>
          </cell>
          <cell r="I1557" t="str">
            <v>LS-13</v>
          </cell>
          <cell r="J1557" t="str">
            <v/>
          </cell>
          <cell r="K1557">
            <v>11</v>
          </cell>
          <cell r="L1557" t="str">
            <v>61023090</v>
          </cell>
          <cell r="M1557" t="b">
            <v>0</v>
          </cell>
        </row>
        <row r="1558">
          <cell r="A1558" t="str">
            <v>N50072-LL81</v>
          </cell>
          <cell r="B1558" t="str">
            <v>Produkt</v>
          </cell>
          <cell r="C1558" t="str">
            <v>CYC Zimní bunda PRO 81 | W&amp;W Diamond | WOMEN</v>
          </cell>
          <cell r="D1558" t="str">
            <v>K1917</v>
          </cell>
          <cell r="E1558">
            <v>1230.52</v>
          </cell>
          <cell r="F1558" t="str">
            <v>AA-090</v>
          </cell>
          <cell r="G1558" t="str">
            <v>PRO</v>
          </cell>
          <cell r="H1558" t="str">
            <v>L</v>
          </cell>
          <cell r="I1558" t="str">
            <v>LS-13</v>
          </cell>
          <cell r="J1558" t="str">
            <v/>
          </cell>
          <cell r="K1558">
            <v>11</v>
          </cell>
          <cell r="L1558" t="str">
            <v>61023090</v>
          </cell>
          <cell r="M1558" t="b">
            <v>0</v>
          </cell>
        </row>
        <row r="1559">
          <cell r="A1559" t="str">
            <v>N50072-ML78</v>
          </cell>
          <cell r="B1559" t="str">
            <v>Produkt</v>
          </cell>
          <cell r="C1559" t="str">
            <v>CYC Zimní Bunda PRO 78 | W&amp;W Diamond | MEN</v>
          </cell>
          <cell r="D1559" t="str">
            <v>K1664</v>
          </cell>
          <cell r="E1559">
            <v>1175.1600000000001</v>
          </cell>
          <cell r="F1559" t="str">
            <v>AA-090</v>
          </cell>
          <cell r="G1559" t="str">
            <v>PRO</v>
          </cell>
          <cell r="H1559" t="str">
            <v>M</v>
          </cell>
          <cell r="I1559" t="str">
            <v>MS-13</v>
          </cell>
          <cell r="J1559" t="str">
            <v/>
          </cell>
          <cell r="K1559">
            <v>11</v>
          </cell>
          <cell r="L1559" t="str">
            <v>61013090</v>
          </cell>
          <cell r="M1559" t="b">
            <v>0</v>
          </cell>
        </row>
        <row r="1560">
          <cell r="A1560" t="str">
            <v>N50072-ML81</v>
          </cell>
          <cell r="B1560" t="str">
            <v>Produkt</v>
          </cell>
          <cell r="C1560" t="str">
            <v>CYC Zimní bunda PRO 81 | W&amp;W Diamond | MEN</v>
          </cell>
          <cell r="D1560" t="str">
            <v>K1662</v>
          </cell>
          <cell r="E1560">
            <v>1196.43</v>
          </cell>
          <cell r="F1560" t="str">
            <v>AA-090</v>
          </cell>
          <cell r="G1560" t="str">
            <v>PRO</v>
          </cell>
          <cell r="H1560" t="str">
            <v>M</v>
          </cell>
          <cell r="I1560" t="str">
            <v>MS-13</v>
          </cell>
          <cell r="J1560" t="str">
            <v/>
          </cell>
          <cell r="K1560">
            <v>11</v>
          </cell>
          <cell r="L1560" t="str">
            <v>61013090</v>
          </cell>
          <cell r="M1560" t="b">
            <v>0</v>
          </cell>
        </row>
        <row r="1561">
          <cell r="A1561" t="str">
            <v>N50074-LN63</v>
          </cell>
          <cell r="B1561" t="str">
            <v>Produkt</v>
          </cell>
          <cell r="C1561" t="str">
            <v>CYC Dres BEZ rukávů PRO 63 | VeranoUltra | W</v>
          </cell>
          <cell r="D1561" t="str">
            <v>K2086</v>
          </cell>
          <cell r="E1561">
            <v>474.62</v>
          </cell>
          <cell r="F1561" t="str">
            <v>AA-050</v>
          </cell>
          <cell r="G1561" t="str">
            <v>PRO</v>
          </cell>
          <cell r="H1561" t="str">
            <v>L</v>
          </cell>
          <cell r="I1561" t="str">
            <v/>
          </cell>
          <cell r="J1561" t="str">
            <v/>
          </cell>
          <cell r="K1561">
            <v>11</v>
          </cell>
          <cell r="L1561" t="str">
            <v>61103099</v>
          </cell>
          <cell r="M1561" t="b">
            <v>0</v>
          </cell>
        </row>
        <row r="1562">
          <cell r="A1562" t="str">
            <v>N50074-LS61</v>
          </cell>
          <cell r="B1562" t="str">
            <v>Produkt</v>
          </cell>
          <cell r="C1562" t="str">
            <v>CYC Dres kr. rukáv PRO 61 | VeranoUltra | W</v>
          </cell>
          <cell r="D1562" t="str">
            <v>K2074</v>
          </cell>
          <cell r="E1562">
            <v>488.74</v>
          </cell>
          <cell r="F1562" t="str">
            <v>AA-040</v>
          </cell>
          <cell r="G1562" t="str">
            <v>PRO</v>
          </cell>
          <cell r="H1562" t="str">
            <v>L</v>
          </cell>
          <cell r="I1562" t="str">
            <v/>
          </cell>
          <cell r="J1562" t="str">
            <v/>
          </cell>
          <cell r="K1562">
            <v>11</v>
          </cell>
          <cell r="L1562" t="str">
            <v>61103099</v>
          </cell>
          <cell r="M1562" t="b">
            <v>0</v>
          </cell>
        </row>
        <row r="1563">
          <cell r="A1563" t="str">
            <v>N50074-LS62</v>
          </cell>
          <cell r="B1563" t="str">
            <v>Produkt</v>
          </cell>
          <cell r="C1563" t="str">
            <v>CYC Dres kr. rukáv PRO 62 | VeranoUltra | W</v>
          </cell>
          <cell r="D1563" t="str">
            <v>K2074</v>
          </cell>
          <cell r="E1563">
            <v>534.36</v>
          </cell>
          <cell r="F1563" t="str">
            <v>AA-040</v>
          </cell>
          <cell r="G1563" t="str">
            <v>PRO</v>
          </cell>
          <cell r="H1563" t="str">
            <v>L</v>
          </cell>
          <cell r="I1563" t="str">
            <v/>
          </cell>
          <cell r="J1563" t="str">
            <v/>
          </cell>
          <cell r="K1563">
            <v>11</v>
          </cell>
          <cell r="L1563" t="str">
            <v>61103099</v>
          </cell>
          <cell r="M1563" t="b">
            <v>0</v>
          </cell>
        </row>
        <row r="1564">
          <cell r="A1564" t="str">
            <v>N50074-MN63</v>
          </cell>
          <cell r="B1564" t="str">
            <v>Produkt</v>
          </cell>
          <cell r="C1564" t="str">
            <v>CYC Dres BEZ rukávů PRO 63 | VeranoUltra | M</v>
          </cell>
          <cell r="D1564" t="str">
            <v>K2076</v>
          </cell>
          <cell r="E1564">
            <v>410.47</v>
          </cell>
          <cell r="F1564" t="str">
            <v>AA-050</v>
          </cell>
          <cell r="G1564" t="str">
            <v>PRO</v>
          </cell>
          <cell r="H1564" t="str">
            <v>M</v>
          </cell>
          <cell r="I1564" t="str">
            <v/>
          </cell>
          <cell r="J1564" t="str">
            <v/>
          </cell>
          <cell r="K1564">
            <v>11</v>
          </cell>
          <cell r="L1564" t="str">
            <v>61103091</v>
          </cell>
          <cell r="M1564" t="b">
            <v>0</v>
          </cell>
        </row>
        <row r="1565">
          <cell r="A1565" t="str">
            <v>N50074-MS61</v>
          </cell>
          <cell r="B1565" t="str">
            <v>Produkt</v>
          </cell>
          <cell r="C1565" t="str">
            <v>CYC Dres kr. rukáv PRO 61 | VeranoUltra | M</v>
          </cell>
          <cell r="D1565" t="str">
            <v>K2051</v>
          </cell>
          <cell r="E1565">
            <v>441.63</v>
          </cell>
          <cell r="F1565" t="str">
            <v>AA-040</v>
          </cell>
          <cell r="G1565" t="str">
            <v>PRO</v>
          </cell>
          <cell r="H1565" t="str">
            <v>M</v>
          </cell>
          <cell r="I1565" t="str">
            <v/>
          </cell>
          <cell r="J1565" t="str">
            <v/>
          </cell>
          <cell r="K1565">
            <v>11</v>
          </cell>
          <cell r="L1565" t="str">
            <v>61103091</v>
          </cell>
          <cell r="M1565" t="b">
            <v>0</v>
          </cell>
        </row>
        <row r="1566">
          <cell r="A1566" t="str">
            <v>N50074-MS62</v>
          </cell>
          <cell r="B1566" t="str">
            <v>Produkt</v>
          </cell>
          <cell r="C1566" t="str">
            <v>CYC Dres kr. rukáv PRO 62 | VeranoUltra | M</v>
          </cell>
          <cell r="D1566" t="str">
            <v>K2051</v>
          </cell>
          <cell r="E1566">
            <v>529.42999999999995</v>
          </cell>
          <cell r="F1566" t="str">
            <v>AA-040</v>
          </cell>
          <cell r="G1566" t="str">
            <v>PRO</v>
          </cell>
          <cell r="H1566" t="str">
            <v>M</v>
          </cell>
          <cell r="I1566" t="str">
            <v/>
          </cell>
          <cell r="J1566" t="str">
            <v/>
          </cell>
          <cell r="K1566">
            <v>11</v>
          </cell>
          <cell r="L1566" t="str">
            <v>61103091</v>
          </cell>
          <cell r="M1566" t="b">
            <v>0</v>
          </cell>
        </row>
        <row r="1567">
          <cell r="A1567" t="str">
            <v>N50076-LS61</v>
          </cell>
          <cell r="B1567" t="str">
            <v>Produkt</v>
          </cell>
          <cell r="C1567" t="str">
            <v>CYC Dres kr. rukáv PRO 61 | Razor | W</v>
          </cell>
          <cell r="D1567" t="str">
            <v>K2074</v>
          </cell>
          <cell r="E1567">
            <v>377.6</v>
          </cell>
          <cell r="F1567" t="str">
            <v>AA-040</v>
          </cell>
          <cell r="G1567" t="str">
            <v>PRO</v>
          </cell>
          <cell r="H1567" t="str">
            <v>L</v>
          </cell>
          <cell r="I1567" t="str">
            <v/>
          </cell>
          <cell r="J1567" t="str">
            <v/>
          </cell>
          <cell r="K1567">
            <v>11</v>
          </cell>
          <cell r="L1567" t="str">
            <v>61103099</v>
          </cell>
          <cell r="M1567" t="b">
            <v>0</v>
          </cell>
        </row>
        <row r="1568">
          <cell r="A1568" t="str">
            <v>N50076-LS62</v>
          </cell>
          <cell r="B1568" t="str">
            <v>Produkt</v>
          </cell>
          <cell r="C1568" t="str">
            <v>CYC Dres kr. rukáv PRO 62 | Razor | W</v>
          </cell>
          <cell r="D1568" t="str">
            <v>K2074</v>
          </cell>
          <cell r="E1568">
            <v>492.46</v>
          </cell>
          <cell r="F1568" t="str">
            <v>AA-040</v>
          </cell>
          <cell r="G1568" t="str">
            <v>PRO</v>
          </cell>
          <cell r="H1568" t="str">
            <v>L</v>
          </cell>
          <cell r="I1568" t="str">
            <v/>
          </cell>
          <cell r="J1568" t="str">
            <v/>
          </cell>
          <cell r="K1568">
            <v>11</v>
          </cell>
          <cell r="L1568" t="str">
            <v>61103099</v>
          </cell>
          <cell r="M1568" t="b">
            <v>0</v>
          </cell>
        </row>
        <row r="1569">
          <cell r="A1569" t="str">
            <v>N50076-LS72</v>
          </cell>
          <cell r="B1569" t="str">
            <v>Produkt</v>
          </cell>
          <cell r="C1569" t="str">
            <v>CYC Dres kr. rukáv PRO 72 | Razor | WOMEN</v>
          </cell>
          <cell r="D1569" t="str">
            <v>K1675</v>
          </cell>
          <cell r="E1569">
            <v>292.38979</v>
          </cell>
          <cell r="F1569" t="str">
            <v>AA-040</v>
          </cell>
          <cell r="G1569" t="str">
            <v>PRO</v>
          </cell>
          <cell r="H1569" t="str">
            <v>L</v>
          </cell>
          <cell r="I1569" t="str">
            <v>LS-13</v>
          </cell>
          <cell r="J1569" t="str">
            <v/>
          </cell>
          <cell r="K1569">
            <v>11</v>
          </cell>
          <cell r="L1569" t="str">
            <v>61103099</v>
          </cell>
          <cell r="M1569" t="b">
            <v>0</v>
          </cell>
        </row>
        <row r="1570">
          <cell r="A1570" t="str">
            <v>N50076-MS61</v>
          </cell>
          <cell r="B1570" t="str">
            <v>Produkt</v>
          </cell>
          <cell r="C1570" t="str">
            <v>CYC Dres kr. rukáv PRO 61 | Razor | M</v>
          </cell>
          <cell r="D1570" t="str">
            <v>K2051</v>
          </cell>
          <cell r="E1570">
            <v>394.59571</v>
          </cell>
          <cell r="F1570" t="str">
            <v>AA-040</v>
          </cell>
          <cell r="G1570" t="str">
            <v>PRO</v>
          </cell>
          <cell r="H1570" t="str">
            <v>M</v>
          </cell>
          <cell r="I1570" t="str">
            <v>MS-13</v>
          </cell>
          <cell r="J1570" t="str">
            <v/>
          </cell>
          <cell r="K1570">
            <v>11</v>
          </cell>
          <cell r="L1570" t="str">
            <v>61103091</v>
          </cell>
          <cell r="M1570" t="b">
            <v>0</v>
          </cell>
        </row>
        <row r="1571">
          <cell r="A1571" t="str">
            <v>N50076-MS62</v>
          </cell>
          <cell r="B1571" t="str">
            <v>Produkt</v>
          </cell>
          <cell r="C1571" t="str">
            <v>CYC Dres kr. rukáv PRO 62 | Razor | M</v>
          </cell>
          <cell r="D1571" t="str">
            <v>K2051</v>
          </cell>
          <cell r="E1571">
            <v>524.76</v>
          </cell>
          <cell r="F1571" t="str">
            <v>AA-040</v>
          </cell>
          <cell r="G1571" t="str">
            <v>PRO</v>
          </cell>
          <cell r="H1571" t="str">
            <v>M</v>
          </cell>
          <cell r="I1571" t="str">
            <v>MS-13</v>
          </cell>
          <cell r="J1571" t="str">
            <v/>
          </cell>
          <cell r="K1571">
            <v>11</v>
          </cell>
          <cell r="L1571" t="str">
            <v>61103091</v>
          </cell>
          <cell r="M1571" t="b">
            <v>0</v>
          </cell>
        </row>
        <row r="1572">
          <cell r="A1572" t="str">
            <v>N50076-MS72</v>
          </cell>
          <cell r="B1572" t="str">
            <v>Produkt</v>
          </cell>
          <cell r="C1572" t="str">
            <v>CYC Dres kr. rukáv PRO 72 | Razor | MEN</v>
          </cell>
          <cell r="D1572" t="str">
            <v>K1674</v>
          </cell>
          <cell r="E1572">
            <v>260.79286000000002</v>
          </cell>
          <cell r="F1572" t="str">
            <v>AA-040</v>
          </cell>
          <cell r="G1572" t="str">
            <v>PRO</v>
          </cell>
          <cell r="H1572" t="str">
            <v>M</v>
          </cell>
          <cell r="I1572" t="str">
            <v>MS-13</v>
          </cell>
          <cell r="J1572" t="str">
            <v/>
          </cell>
          <cell r="K1572">
            <v>11</v>
          </cell>
          <cell r="L1572" t="str">
            <v>61103091</v>
          </cell>
          <cell r="M1572" t="b">
            <v>0</v>
          </cell>
        </row>
        <row r="1573">
          <cell r="A1573" t="str">
            <v>N50077-LL56</v>
          </cell>
          <cell r="B1573" t="str">
            <v>Produkt</v>
          </cell>
          <cell r="C1573" t="str">
            <v>CYC Dres DL. rukáv PRO 56 | W&amp;W RainMem | W</v>
          </cell>
          <cell r="D1573" t="str">
            <v>K2088</v>
          </cell>
          <cell r="E1573">
            <v>656.67250000000001</v>
          </cell>
          <cell r="F1573" t="str">
            <v>AA-060</v>
          </cell>
          <cell r="G1573" t="str">
            <v>PRO</v>
          </cell>
          <cell r="H1573" t="str">
            <v>L</v>
          </cell>
          <cell r="I1573" t="str">
            <v/>
          </cell>
          <cell r="J1573" t="str">
            <v/>
          </cell>
          <cell r="K1573">
            <v>11</v>
          </cell>
          <cell r="L1573" t="str">
            <v>61103099</v>
          </cell>
          <cell r="M1573" t="b">
            <v>0</v>
          </cell>
        </row>
        <row r="1574">
          <cell r="A1574" t="str">
            <v>N50077-LS56</v>
          </cell>
          <cell r="B1574" t="str">
            <v>Produkt</v>
          </cell>
          <cell r="C1574" t="str">
            <v>CYC Dres kr. rukáv PRO 56 | W&amp;W RainMem  | W</v>
          </cell>
          <cell r="D1574" t="str">
            <v>K2088</v>
          </cell>
          <cell r="E1574">
            <v>677.13</v>
          </cell>
          <cell r="F1574" t="str">
            <v>AA-040</v>
          </cell>
          <cell r="G1574" t="str">
            <v>PRO</v>
          </cell>
          <cell r="H1574" t="str">
            <v>L</v>
          </cell>
          <cell r="I1574" t="str">
            <v/>
          </cell>
          <cell r="J1574" t="str">
            <v/>
          </cell>
          <cell r="K1574">
            <v>11</v>
          </cell>
          <cell r="L1574" t="str">
            <v>61103099</v>
          </cell>
          <cell r="M1574" t="b">
            <v>0</v>
          </cell>
        </row>
        <row r="1575">
          <cell r="A1575" t="str">
            <v>N50077-ML56</v>
          </cell>
          <cell r="B1575" t="str">
            <v>Produkt</v>
          </cell>
          <cell r="C1575" t="str">
            <v>CYC Dres DL. rukáv PRO 56 | W&amp;W RainMem | M</v>
          </cell>
          <cell r="D1575" t="str">
            <v>K2079</v>
          </cell>
          <cell r="E1575">
            <v>842.53</v>
          </cell>
          <cell r="F1575" t="str">
            <v>AA-060</v>
          </cell>
          <cell r="G1575" t="str">
            <v>PRO</v>
          </cell>
          <cell r="H1575" t="str">
            <v>M</v>
          </cell>
          <cell r="I1575" t="str">
            <v/>
          </cell>
          <cell r="J1575" t="str">
            <v/>
          </cell>
          <cell r="K1575">
            <v>11</v>
          </cell>
          <cell r="L1575" t="str">
            <v>61103091</v>
          </cell>
          <cell r="M1575" t="b">
            <v>0</v>
          </cell>
        </row>
        <row r="1576">
          <cell r="A1576" t="str">
            <v>N50077-MS56</v>
          </cell>
          <cell r="B1576" t="str">
            <v>Produkt</v>
          </cell>
          <cell r="C1576" t="str">
            <v>CYC Dres kr. rukáv PRO 56 | W&amp;W RainMem  | M</v>
          </cell>
          <cell r="D1576" t="str">
            <v>K2079</v>
          </cell>
          <cell r="E1576">
            <v>726.5</v>
          </cell>
          <cell r="F1576" t="str">
            <v>AA-040</v>
          </cell>
          <cell r="G1576" t="str">
            <v>PRO</v>
          </cell>
          <cell r="H1576" t="str">
            <v>M</v>
          </cell>
          <cell r="I1576" t="str">
            <v/>
          </cell>
          <cell r="J1576" t="str">
            <v/>
          </cell>
          <cell r="K1576">
            <v>11</v>
          </cell>
          <cell r="L1576" t="str">
            <v>61103091</v>
          </cell>
          <cell r="M1576" t="b">
            <v>0</v>
          </cell>
        </row>
        <row r="1577">
          <cell r="A1577" t="str">
            <v>N50078-LN52</v>
          </cell>
          <cell r="B1577" t="str">
            <v>Produkt</v>
          </cell>
          <cell r="C1577" t="str">
            <v>CYC Dres BEZ rukávů ELITE 52 | Spinn | W</v>
          </cell>
          <cell r="D1577" t="str">
            <v>K2083</v>
          </cell>
          <cell r="E1577">
            <v>382.95</v>
          </cell>
          <cell r="F1577" t="str">
            <v>AA-050</v>
          </cell>
          <cell r="G1577" t="str">
            <v>ELITE</v>
          </cell>
          <cell r="H1577" t="str">
            <v>L</v>
          </cell>
          <cell r="I1577" t="str">
            <v/>
          </cell>
          <cell r="J1577" t="str">
            <v/>
          </cell>
          <cell r="K1577">
            <v>11</v>
          </cell>
          <cell r="L1577" t="str">
            <v>61103099</v>
          </cell>
          <cell r="M1577" t="b">
            <v>0</v>
          </cell>
        </row>
        <row r="1578">
          <cell r="A1578" t="str">
            <v>N50078-LS50</v>
          </cell>
          <cell r="B1578" t="str">
            <v>Produkt</v>
          </cell>
          <cell r="C1578" t="str">
            <v>CYC Dres kr. rukáv  ELITE 50 | Spinn | W</v>
          </cell>
          <cell r="D1578" t="str">
            <v>K2083</v>
          </cell>
          <cell r="E1578">
            <v>344.23250000000002</v>
          </cell>
          <cell r="F1578" t="str">
            <v>AA-040</v>
          </cell>
          <cell r="G1578" t="str">
            <v>ELITE</v>
          </cell>
          <cell r="H1578" t="str">
            <v>L</v>
          </cell>
          <cell r="I1578" t="str">
            <v/>
          </cell>
          <cell r="J1578" t="str">
            <v/>
          </cell>
          <cell r="K1578">
            <v>11</v>
          </cell>
          <cell r="L1578" t="str">
            <v>61103099</v>
          </cell>
          <cell r="M1578" t="b">
            <v>0</v>
          </cell>
        </row>
        <row r="1579">
          <cell r="A1579" t="str">
            <v>N50078-LS51</v>
          </cell>
          <cell r="B1579" t="str">
            <v>Produkt</v>
          </cell>
          <cell r="C1579" t="str">
            <v>CYC Dres kr. rukáv  ELITE 51 | Spinn | W</v>
          </cell>
          <cell r="D1579" t="str">
            <v>K2083</v>
          </cell>
          <cell r="E1579">
            <v>388.45</v>
          </cell>
          <cell r="F1579" t="str">
            <v>AA-040</v>
          </cell>
          <cell r="G1579" t="str">
            <v>ELITE</v>
          </cell>
          <cell r="H1579" t="str">
            <v>L</v>
          </cell>
          <cell r="I1579" t="str">
            <v/>
          </cell>
          <cell r="J1579" t="str">
            <v/>
          </cell>
          <cell r="K1579">
            <v>11</v>
          </cell>
          <cell r="L1579" t="str">
            <v>61103099</v>
          </cell>
          <cell r="M1579" t="b">
            <v>0</v>
          </cell>
        </row>
        <row r="1580">
          <cell r="A1580" t="str">
            <v>N50078-MN52</v>
          </cell>
          <cell r="B1580" t="str">
            <v>Produkt</v>
          </cell>
          <cell r="C1580" t="str">
            <v>CYC Dres BEZ rukávů ELITE 52 | Spinn | M</v>
          </cell>
          <cell r="D1580" t="str">
            <v>K2053</v>
          </cell>
          <cell r="E1580">
            <v>413.6</v>
          </cell>
          <cell r="F1580" t="str">
            <v>AA-050</v>
          </cell>
          <cell r="G1580" t="str">
            <v>ELITE</v>
          </cell>
          <cell r="H1580" t="str">
            <v>M</v>
          </cell>
          <cell r="I1580" t="str">
            <v/>
          </cell>
          <cell r="J1580" t="str">
            <v/>
          </cell>
          <cell r="K1580">
            <v>11</v>
          </cell>
          <cell r="L1580" t="str">
            <v>61103091</v>
          </cell>
          <cell r="M1580" t="b">
            <v>0</v>
          </cell>
        </row>
        <row r="1581">
          <cell r="A1581" t="str">
            <v>N50078-MS50</v>
          </cell>
          <cell r="B1581" t="str">
            <v>Produkt</v>
          </cell>
          <cell r="C1581" t="str">
            <v>CYC Dres kr. rukáv  ELITE 50 | Spinn | M</v>
          </cell>
          <cell r="D1581" t="str">
            <v>K2053</v>
          </cell>
          <cell r="E1581">
            <v>328.09188</v>
          </cell>
          <cell r="F1581" t="str">
            <v>AA-040</v>
          </cell>
          <cell r="G1581" t="str">
            <v>ELITE</v>
          </cell>
          <cell r="H1581" t="str">
            <v>M</v>
          </cell>
          <cell r="I1581" t="str">
            <v>MS-13</v>
          </cell>
          <cell r="J1581" t="str">
            <v/>
          </cell>
          <cell r="K1581">
            <v>11</v>
          </cell>
          <cell r="L1581" t="str">
            <v>61103091</v>
          </cell>
          <cell r="M1581" t="b">
            <v>0</v>
          </cell>
        </row>
        <row r="1582">
          <cell r="A1582" t="str">
            <v>N50078-MS51</v>
          </cell>
          <cell r="B1582" t="str">
            <v>Produkt</v>
          </cell>
          <cell r="C1582" t="str">
            <v>CYC Dres kr. rukáv  ELITE 51 | Spinn | M</v>
          </cell>
          <cell r="D1582" t="str">
            <v>K2053</v>
          </cell>
          <cell r="E1582">
            <v>380.51499999999999</v>
          </cell>
          <cell r="F1582" t="str">
            <v>AA-040</v>
          </cell>
          <cell r="G1582" t="str">
            <v>ELITE</v>
          </cell>
          <cell r="H1582" t="str">
            <v>M</v>
          </cell>
          <cell r="I1582" t="str">
            <v>MS-13</v>
          </cell>
          <cell r="J1582" t="str">
            <v/>
          </cell>
          <cell r="K1582">
            <v>11</v>
          </cell>
          <cell r="L1582" t="str">
            <v>61103091</v>
          </cell>
          <cell r="M1582" t="b">
            <v>0</v>
          </cell>
        </row>
        <row r="1583">
          <cell r="A1583" t="str">
            <v>N50111-LN01</v>
          </cell>
          <cell r="B1583" t="str">
            <v>Produkt</v>
          </cell>
          <cell r="C1583" t="str">
            <v>CYC Vesta PRO 01 | W&amp;W STRATOS/net | WOMEN</v>
          </cell>
          <cell r="D1583" t="str">
            <v>K1651</v>
          </cell>
          <cell r="E1583">
            <v>498.08499999999998</v>
          </cell>
          <cell r="F1583" t="str">
            <v>AA-080</v>
          </cell>
          <cell r="G1583" t="str">
            <v>PRO</v>
          </cell>
          <cell r="H1583" t="str">
            <v>L</v>
          </cell>
          <cell r="I1583" t="str">
            <v>LS-13</v>
          </cell>
          <cell r="J1583" t="str">
            <v/>
          </cell>
          <cell r="K1583">
            <v>11</v>
          </cell>
          <cell r="L1583" t="str">
            <v>61023090</v>
          </cell>
          <cell r="M1583" t="b">
            <v>0</v>
          </cell>
        </row>
        <row r="1584">
          <cell r="A1584" t="str">
            <v>N50111-MN01</v>
          </cell>
          <cell r="B1584" t="str">
            <v>Produkt</v>
          </cell>
          <cell r="C1584" t="str">
            <v>CYC Vesta PRO 01 | W&amp;W STRATOS/net | MEN</v>
          </cell>
          <cell r="D1584" t="str">
            <v>K1653</v>
          </cell>
          <cell r="E1584">
            <v>474.25799999999998</v>
          </cell>
          <cell r="F1584" t="str">
            <v>AA-080</v>
          </cell>
          <cell r="G1584" t="str">
            <v>PRO</v>
          </cell>
          <cell r="H1584" t="str">
            <v>M</v>
          </cell>
          <cell r="I1584" t="str">
            <v>MS-13</v>
          </cell>
          <cell r="J1584" t="str">
            <v/>
          </cell>
          <cell r="K1584">
            <v>11</v>
          </cell>
          <cell r="L1584" t="str">
            <v>61013090</v>
          </cell>
          <cell r="M1584" t="b">
            <v>0</v>
          </cell>
        </row>
        <row r="1585">
          <cell r="A1585" t="str">
            <v>N50113-JN22</v>
          </cell>
          <cell r="B1585" t="str">
            <v>Produkt</v>
          </cell>
          <cell r="C1585" t="str">
            <v>CYC Vesta ACTIVE 22 | MicroFiber/Net | JUNIOR</v>
          </cell>
          <cell r="D1585" t="str">
            <v>K2018</v>
          </cell>
          <cell r="E1585">
            <v>263.58</v>
          </cell>
          <cell r="F1585" t="str">
            <v>AA-080</v>
          </cell>
          <cell r="G1585" t="str">
            <v>ACTIVE</v>
          </cell>
          <cell r="H1585" t="str">
            <v>J</v>
          </cell>
          <cell r="I1585" t="str">
            <v/>
          </cell>
          <cell r="J1585" t="str">
            <v/>
          </cell>
          <cell r="K1585">
            <v>11</v>
          </cell>
          <cell r="L1585" t="str">
            <v>62019300</v>
          </cell>
          <cell r="M1585" t="b">
            <v>0</v>
          </cell>
        </row>
        <row r="1586">
          <cell r="A1586" t="str">
            <v>N50113-LN19</v>
          </cell>
          <cell r="B1586" t="str">
            <v>Produkt</v>
          </cell>
          <cell r="C1586" t="str">
            <v>CYC Vesta ELITE 19 | MicroFiber/síť | WOMEN</v>
          </cell>
          <cell r="D1586" t="str">
            <v>K1893</v>
          </cell>
          <cell r="E1586">
            <v>518.46</v>
          </cell>
          <cell r="F1586" t="str">
            <v>AA-080</v>
          </cell>
          <cell r="G1586" t="str">
            <v>ELITE</v>
          </cell>
          <cell r="H1586" t="str">
            <v>L</v>
          </cell>
          <cell r="I1586" t="str">
            <v>LS-13</v>
          </cell>
          <cell r="J1586" t="str">
            <v/>
          </cell>
          <cell r="K1586">
            <v>11</v>
          </cell>
          <cell r="L1586" t="str">
            <v>61023090</v>
          </cell>
          <cell r="M1586" t="b">
            <v>0</v>
          </cell>
        </row>
        <row r="1587">
          <cell r="A1587" t="str">
            <v>N50113-MN19</v>
          </cell>
          <cell r="B1587" t="str">
            <v>Produkt</v>
          </cell>
          <cell r="C1587" t="str">
            <v>CYC Vesta ELITE 19 | MicroFiber/síť | MEN</v>
          </cell>
          <cell r="D1587" t="str">
            <v>K1384</v>
          </cell>
          <cell r="E1587">
            <v>315.33</v>
          </cell>
          <cell r="F1587" t="str">
            <v>AA-080</v>
          </cell>
          <cell r="G1587" t="str">
            <v>ELITE</v>
          </cell>
          <cell r="H1587" t="str">
            <v>M</v>
          </cell>
          <cell r="I1587" t="str">
            <v>MS-13</v>
          </cell>
          <cell r="J1587" t="str">
            <v/>
          </cell>
          <cell r="K1587">
            <v>11</v>
          </cell>
          <cell r="L1587" t="str">
            <v>61013090</v>
          </cell>
          <cell r="M1587" t="b">
            <v>0</v>
          </cell>
        </row>
        <row r="1588">
          <cell r="A1588" t="str">
            <v>N50113-UN02</v>
          </cell>
          <cell r="B1588" t="str">
            <v>Produkt</v>
          </cell>
          <cell r="C1588" t="str">
            <v>CYC Vesta ACTIVE 02 | MicroFiber/Net</v>
          </cell>
          <cell r="D1588" t="str">
            <v>K0961</v>
          </cell>
          <cell r="E1588">
            <v>367.88</v>
          </cell>
          <cell r="F1588" t="str">
            <v>AA-080</v>
          </cell>
          <cell r="G1588" t="str">
            <v>ACTIVE</v>
          </cell>
          <cell r="H1588" t="str">
            <v>U</v>
          </cell>
          <cell r="I1588" t="str">
            <v>MS-13</v>
          </cell>
          <cell r="J1588" t="str">
            <v/>
          </cell>
          <cell r="K1588">
            <v>11</v>
          </cell>
          <cell r="L1588" t="str">
            <v>62019300</v>
          </cell>
          <cell r="M1588" t="b">
            <v>0</v>
          </cell>
        </row>
        <row r="1589">
          <cell r="A1589" t="str">
            <v>N50118-LN20</v>
          </cell>
          <cell r="B1589" t="str">
            <v>Produkt</v>
          </cell>
          <cell r="C1589" t="str">
            <v>CYC Vesta PRO 20 | W&amp;W STRATOS | WOMEN</v>
          </cell>
          <cell r="D1589" t="str">
            <v>K1651</v>
          </cell>
          <cell r="E1589">
            <v>563.30999999999995</v>
          </cell>
          <cell r="F1589" t="str">
            <v>AA-080</v>
          </cell>
          <cell r="G1589" t="str">
            <v>PRO</v>
          </cell>
          <cell r="H1589" t="str">
            <v>L</v>
          </cell>
          <cell r="I1589" t="str">
            <v>LS-13</v>
          </cell>
          <cell r="J1589" t="str">
            <v/>
          </cell>
          <cell r="K1589">
            <v>11</v>
          </cell>
          <cell r="L1589" t="str">
            <v>61023090</v>
          </cell>
          <cell r="M1589" t="b">
            <v>0</v>
          </cell>
        </row>
        <row r="1590">
          <cell r="A1590" t="str">
            <v>N50118-MN20</v>
          </cell>
          <cell r="B1590" t="str">
            <v>Produkt</v>
          </cell>
          <cell r="C1590" t="str">
            <v>CYC Vesta PRO 20 | W&amp;W STRATOS | MEN</v>
          </cell>
          <cell r="D1590" t="str">
            <v>K1653</v>
          </cell>
          <cell r="E1590">
            <v>473.59</v>
          </cell>
          <cell r="F1590" t="str">
            <v>AA-080</v>
          </cell>
          <cell r="G1590" t="str">
            <v>PRO</v>
          </cell>
          <cell r="H1590" t="str">
            <v>M</v>
          </cell>
          <cell r="I1590" t="str">
            <v>MS-13</v>
          </cell>
          <cell r="J1590" t="str">
            <v/>
          </cell>
          <cell r="K1590">
            <v>11</v>
          </cell>
          <cell r="L1590" t="str">
            <v>61013090</v>
          </cell>
          <cell r="M1590" t="b">
            <v>0</v>
          </cell>
        </row>
        <row r="1591">
          <cell r="A1591" t="str">
            <v>N50126-JN23</v>
          </cell>
          <cell r="B1591" t="str">
            <v>Produkt</v>
          </cell>
          <cell r="C1591" t="str">
            <v>CYC Vesta ELITE 23 | W&amp;W Mission Flow | JUNIOR</v>
          </cell>
          <cell r="D1591" t="str">
            <v>K2012</v>
          </cell>
          <cell r="E1591">
            <v>382.48</v>
          </cell>
          <cell r="F1591" t="str">
            <v>AA-080</v>
          </cell>
          <cell r="G1591" t="str">
            <v>ELITE</v>
          </cell>
          <cell r="H1591" t="str">
            <v>J</v>
          </cell>
          <cell r="I1591" t="str">
            <v/>
          </cell>
          <cell r="J1591" t="str">
            <v/>
          </cell>
          <cell r="K1591">
            <v>11</v>
          </cell>
          <cell r="L1591" t="str">
            <v>61013090</v>
          </cell>
          <cell r="M1591" t="b">
            <v>0</v>
          </cell>
        </row>
        <row r="1592">
          <cell r="A1592" t="str">
            <v>N50126-LN03</v>
          </cell>
          <cell r="B1592" t="str">
            <v>Produkt</v>
          </cell>
          <cell r="C1592" t="str">
            <v>CYC Vesta ELITE 03 | W&amp;W Mission Flow | WOMEN</v>
          </cell>
          <cell r="D1592" t="str">
            <v>K1060</v>
          </cell>
          <cell r="E1592">
            <v>400.27</v>
          </cell>
          <cell r="F1592" t="str">
            <v>AA-080</v>
          </cell>
          <cell r="G1592" t="str">
            <v>ELITE</v>
          </cell>
          <cell r="H1592" t="str">
            <v>L</v>
          </cell>
          <cell r="I1592" t="str">
            <v>LS-13</v>
          </cell>
          <cell r="J1592" t="str">
            <v/>
          </cell>
          <cell r="K1592">
            <v>11</v>
          </cell>
          <cell r="L1592" t="str">
            <v>61023090</v>
          </cell>
          <cell r="M1592" t="b">
            <v>0</v>
          </cell>
        </row>
        <row r="1593">
          <cell r="A1593" t="str">
            <v>N50126-MN03</v>
          </cell>
          <cell r="B1593" t="str">
            <v>Produkt</v>
          </cell>
          <cell r="C1593" t="str">
            <v>CYC Vesta ELITE 03 | W&amp;W Mission Flow | MEN</v>
          </cell>
          <cell r="D1593" t="str">
            <v>K0898</v>
          </cell>
          <cell r="E1593">
            <v>406.37889000000001</v>
          </cell>
          <cell r="F1593" t="str">
            <v>AA-080</v>
          </cell>
          <cell r="G1593" t="str">
            <v>ELITE</v>
          </cell>
          <cell r="H1593" t="str">
            <v>M</v>
          </cell>
          <cell r="I1593" t="str">
            <v>MS-13</v>
          </cell>
          <cell r="J1593" t="str">
            <v/>
          </cell>
          <cell r="K1593">
            <v>11</v>
          </cell>
          <cell r="L1593" t="str">
            <v>61013090</v>
          </cell>
          <cell r="M1593" t="b">
            <v>0</v>
          </cell>
        </row>
        <row r="1594">
          <cell r="A1594" t="str">
            <v>N50128-LN05</v>
          </cell>
          <cell r="B1594" t="str">
            <v>Produkt</v>
          </cell>
          <cell r="C1594" t="str">
            <v>CYC Vesta ELITE 05 | W&amp;W Mission Flow | WOMEN</v>
          </cell>
          <cell r="D1594" t="str">
            <v>K1060</v>
          </cell>
          <cell r="E1594">
            <v>569.61</v>
          </cell>
          <cell r="F1594" t="str">
            <v>AA-080</v>
          </cell>
          <cell r="G1594" t="str">
            <v>ELITE</v>
          </cell>
          <cell r="H1594" t="str">
            <v>L</v>
          </cell>
          <cell r="I1594" t="str">
            <v>LS-13</v>
          </cell>
          <cell r="J1594" t="str">
            <v/>
          </cell>
          <cell r="K1594">
            <v>11</v>
          </cell>
          <cell r="L1594" t="str">
            <v>61023090</v>
          </cell>
          <cell r="M1594" t="b">
            <v>0</v>
          </cell>
        </row>
        <row r="1595">
          <cell r="A1595" t="str">
            <v>N50128-MN05</v>
          </cell>
          <cell r="B1595" t="str">
            <v>Produkt</v>
          </cell>
          <cell r="C1595" t="str">
            <v>CYC Vesta ELITE 05 | W&amp;W Mission Flow | MEN</v>
          </cell>
          <cell r="D1595" t="str">
            <v>K0898</v>
          </cell>
          <cell r="E1595">
            <v>512.53</v>
          </cell>
          <cell r="F1595" t="str">
            <v>AA-080</v>
          </cell>
          <cell r="G1595" t="str">
            <v>ELITE</v>
          </cell>
          <cell r="H1595" t="str">
            <v>M</v>
          </cell>
          <cell r="I1595" t="str">
            <v>MS-13</v>
          </cell>
          <cell r="J1595" t="str">
            <v/>
          </cell>
          <cell r="K1595">
            <v>11</v>
          </cell>
          <cell r="L1595" t="str">
            <v>61013090</v>
          </cell>
          <cell r="M1595" t="b">
            <v>0</v>
          </cell>
        </row>
        <row r="1596">
          <cell r="A1596" t="str">
            <v>N50211-LL01</v>
          </cell>
          <cell r="B1596" t="str">
            <v>Produkt</v>
          </cell>
          <cell r="C1596" t="str">
            <v>CYC Bunda PRO 01 | W&amp;W STRATOS | WOMEN</v>
          </cell>
          <cell r="D1596" t="str">
            <v>K1889</v>
          </cell>
          <cell r="E1596">
            <v>686.76</v>
          </cell>
          <cell r="F1596" t="str">
            <v>AA-090</v>
          </cell>
          <cell r="G1596" t="str">
            <v>PRO</v>
          </cell>
          <cell r="H1596" t="str">
            <v>L</v>
          </cell>
          <cell r="I1596" t="str">
            <v>LS-13</v>
          </cell>
          <cell r="J1596" t="str">
            <v/>
          </cell>
          <cell r="K1596">
            <v>11</v>
          </cell>
          <cell r="L1596" t="str">
            <v>61023090</v>
          </cell>
          <cell r="M1596" t="b">
            <v>0</v>
          </cell>
        </row>
        <row r="1597">
          <cell r="A1597" t="str">
            <v>N50211-ML01</v>
          </cell>
          <cell r="B1597" t="str">
            <v>Produkt</v>
          </cell>
          <cell r="C1597" t="str">
            <v>CYC Bunda PRO 01 | W&amp;W STRATOS | MEN</v>
          </cell>
          <cell r="D1597" t="str">
            <v>K1890</v>
          </cell>
          <cell r="E1597">
            <v>971.94</v>
          </cell>
          <cell r="F1597" t="str">
            <v>AA-090</v>
          </cell>
          <cell r="G1597" t="str">
            <v>PRO</v>
          </cell>
          <cell r="H1597" t="str">
            <v>M</v>
          </cell>
          <cell r="I1597" t="str">
            <v>MS-13</v>
          </cell>
          <cell r="J1597" t="str">
            <v/>
          </cell>
          <cell r="K1597">
            <v>11</v>
          </cell>
          <cell r="L1597" t="str">
            <v>61013090</v>
          </cell>
          <cell r="M1597" t="b">
            <v>0</v>
          </cell>
        </row>
        <row r="1598">
          <cell r="A1598" t="str">
            <v>N50213-JL23</v>
          </cell>
          <cell r="B1598" t="str">
            <v>Produkt</v>
          </cell>
          <cell r="C1598" t="str">
            <v>CYC Bunda ACTIVE 23 | MicroFiber | JUNIOR</v>
          </cell>
          <cell r="D1598" t="str">
            <v>K2019</v>
          </cell>
          <cell r="E1598">
            <v>349.42</v>
          </cell>
          <cell r="F1598" t="str">
            <v>AA-090</v>
          </cell>
          <cell r="G1598" t="str">
            <v>ACTIVE</v>
          </cell>
          <cell r="H1598" t="str">
            <v>J</v>
          </cell>
          <cell r="I1598" t="str">
            <v>JS-01</v>
          </cell>
          <cell r="J1598" t="str">
            <v/>
          </cell>
          <cell r="K1598">
            <v>11</v>
          </cell>
          <cell r="L1598" t="str">
            <v>62019300</v>
          </cell>
          <cell r="M1598" t="b">
            <v>0</v>
          </cell>
        </row>
        <row r="1599">
          <cell r="A1599" t="str">
            <v>N50213-LL19</v>
          </cell>
          <cell r="B1599" t="str">
            <v>Produkt</v>
          </cell>
          <cell r="C1599" t="str">
            <v>CYC Bunda ELITE 19 | MicroFiber | WOMEN</v>
          </cell>
          <cell r="D1599" t="str">
            <v>K1891</v>
          </cell>
          <cell r="E1599">
            <v>215.91</v>
          </cell>
          <cell r="F1599" t="str">
            <v>AA-090</v>
          </cell>
          <cell r="G1599" t="str">
            <v>ELITE</v>
          </cell>
          <cell r="H1599" t="str">
            <v>L</v>
          </cell>
          <cell r="I1599" t="str">
            <v>LS-13</v>
          </cell>
          <cell r="J1599" t="str">
            <v/>
          </cell>
          <cell r="K1599">
            <v>11</v>
          </cell>
          <cell r="L1599" t="str">
            <v>62029300</v>
          </cell>
          <cell r="M1599" t="b">
            <v>0</v>
          </cell>
        </row>
        <row r="1600">
          <cell r="A1600" t="str">
            <v>N50213-ML19</v>
          </cell>
          <cell r="B1600" t="str">
            <v>Produkt</v>
          </cell>
          <cell r="C1600" t="str">
            <v>CYC Bunda ELITE 19 | MicroFiber | MEN</v>
          </cell>
          <cell r="D1600" t="str">
            <v>K1385</v>
          </cell>
          <cell r="E1600">
            <v>555.82500000000005</v>
          </cell>
          <cell r="F1600" t="str">
            <v>AA-090</v>
          </cell>
          <cell r="G1600" t="str">
            <v>ELITE</v>
          </cell>
          <cell r="H1600" t="str">
            <v>M</v>
          </cell>
          <cell r="I1600" t="str">
            <v>MS-13</v>
          </cell>
          <cell r="J1600" t="str">
            <v/>
          </cell>
          <cell r="K1600">
            <v>11</v>
          </cell>
          <cell r="L1600" t="str">
            <v>62019300</v>
          </cell>
          <cell r="M1600" t="b">
            <v>0</v>
          </cell>
        </row>
        <row r="1601">
          <cell r="A1601" t="str">
            <v>N50213-UL91</v>
          </cell>
          <cell r="B1601" t="str">
            <v>Produkt</v>
          </cell>
          <cell r="C1601" t="str">
            <v>CYC Bunda ACTIVE 91 | MicroFiber</v>
          </cell>
          <cell r="D1601" t="str">
            <v>K1053</v>
          </cell>
          <cell r="E1601">
            <v>83.512349999999998</v>
          </cell>
          <cell r="F1601" t="str">
            <v>AA-090</v>
          </cell>
          <cell r="G1601" t="str">
            <v>ACTIVE</v>
          </cell>
          <cell r="H1601" t="str">
            <v>U</v>
          </cell>
          <cell r="I1601" t="str">
            <v>MS-13</v>
          </cell>
          <cell r="J1601" t="str">
            <v/>
          </cell>
          <cell r="K1601">
            <v>11</v>
          </cell>
          <cell r="L1601" t="str">
            <v>62019300</v>
          </cell>
          <cell r="M1601" t="b">
            <v>0</v>
          </cell>
        </row>
        <row r="1602">
          <cell r="A1602" t="str">
            <v>N50219-LL09</v>
          </cell>
          <cell r="B1602" t="str">
            <v>Produkt</v>
          </cell>
          <cell r="C1602" t="str">
            <v>CYC Bunda PRO 09 | W&amp;W eVent | WOMEN</v>
          </cell>
          <cell r="D1602" t="str">
            <v>K1670</v>
          </cell>
          <cell r="E1602">
            <v>1107.05</v>
          </cell>
          <cell r="F1602" t="str">
            <v>AA-090</v>
          </cell>
          <cell r="G1602" t="str">
            <v>PRO</v>
          </cell>
          <cell r="H1602" t="str">
            <v>L</v>
          </cell>
          <cell r="I1602" t="str">
            <v>LS-13</v>
          </cell>
          <cell r="J1602" t="str">
            <v/>
          </cell>
          <cell r="K1602">
            <v>11</v>
          </cell>
          <cell r="L1602" t="str">
            <v>61023090</v>
          </cell>
          <cell r="M1602" t="b">
            <v>0</v>
          </cell>
        </row>
        <row r="1603">
          <cell r="A1603" t="str">
            <v>N50219-ML09</v>
          </cell>
          <cell r="B1603" t="str">
            <v>Produkt</v>
          </cell>
          <cell r="C1603" t="str">
            <v>CYC Bunda PRO 09 | W&amp;W eVent | MEN</v>
          </cell>
          <cell r="D1603" t="str">
            <v>K1661</v>
          </cell>
          <cell r="E1603">
            <v>922.71375</v>
          </cell>
          <cell r="F1603" t="str">
            <v>AA-090</v>
          </cell>
          <cell r="G1603" t="str">
            <v>PRO</v>
          </cell>
          <cell r="H1603" t="str">
            <v>M</v>
          </cell>
          <cell r="I1603" t="str">
            <v>MS-13</v>
          </cell>
          <cell r="J1603" t="str">
            <v/>
          </cell>
          <cell r="K1603">
            <v>11</v>
          </cell>
          <cell r="L1603" t="str">
            <v>61013090</v>
          </cell>
          <cell r="M1603" t="b">
            <v>0</v>
          </cell>
        </row>
        <row r="1604">
          <cell r="A1604" t="str">
            <v>N50232-JL16</v>
          </cell>
          <cell r="B1604" t="str">
            <v>Produkt</v>
          </cell>
          <cell r="C1604" t="str">
            <v>CYC Bunda ACTIVE 16 | W&amp;W Primavera | JUNIOR</v>
          </cell>
          <cell r="D1604" t="str">
            <v>K0739</v>
          </cell>
          <cell r="E1604">
            <v>477.78</v>
          </cell>
          <cell r="F1604" t="str">
            <v>AA-090</v>
          </cell>
          <cell r="G1604" t="str">
            <v>ACTIVE</v>
          </cell>
          <cell r="H1604" t="str">
            <v>J</v>
          </cell>
          <cell r="I1604" t="str">
            <v>JS-01</v>
          </cell>
          <cell r="J1604" t="str">
            <v/>
          </cell>
          <cell r="K1604">
            <v>11</v>
          </cell>
          <cell r="L1604" t="str">
            <v>61013090</v>
          </cell>
          <cell r="M1604" t="b">
            <v>0</v>
          </cell>
        </row>
        <row r="1605">
          <cell r="A1605" t="str">
            <v>N50232-LL16</v>
          </cell>
          <cell r="B1605" t="str">
            <v>Produkt</v>
          </cell>
          <cell r="C1605" t="str">
            <v>CYC Bunda ACTIVE 16 | W&amp;W Primavera | WOMEN</v>
          </cell>
          <cell r="D1605" t="str">
            <v>K0920</v>
          </cell>
          <cell r="E1605">
            <v>582.75</v>
          </cell>
          <cell r="F1605" t="str">
            <v>AA-090</v>
          </cell>
          <cell r="G1605" t="str">
            <v>ACTIVE</v>
          </cell>
          <cell r="H1605" t="str">
            <v>L</v>
          </cell>
          <cell r="I1605" t="str">
            <v/>
          </cell>
          <cell r="J1605" t="str">
            <v/>
          </cell>
          <cell r="K1605">
            <v>11</v>
          </cell>
          <cell r="L1605" t="str">
            <v>61023090</v>
          </cell>
          <cell r="M1605" t="b">
            <v>0</v>
          </cell>
        </row>
        <row r="1606">
          <cell r="A1606" t="str">
            <v>N50232-ML16</v>
          </cell>
          <cell r="B1606" t="str">
            <v>Produkt</v>
          </cell>
          <cell r="C1606" t="str">
            <v>CYC Bunda ACTIVE 16 | W&amp;W Primavera | MEN</v>
          </cell>
          <cell r="D1606" t="str">
            <v>K0883</v>
          </cell>
          <cell r="E1606">
            <v>658.48</v>
          </cell>
          <cell r="F1606" t="str">
            <v>AA-090</v>
          </cell>
          <cell r="G1606" t="str">
            <v>ACTIVE</v>
          </cell>
          <cell r="H1606" t="str">
            <v>M</v>
          </cell>
          <cell r="I1606" t="str">
            <v>MS-13</v>
          </cell>
          <cell r="J1606" t="str">
            <v/>
          </cell>
          <cell r="K1606">
            <v>11</v>
          </cell>
          <cell r="L1606" t="str">
            <v>61013090</v>
          </cell>
          <cell r="M1606" t="b">
            <v>0</v>
          </cell>
        </row>
        <row r="1607">
          <cell r="A1607" t="str">
            <v>N50248-JL26</v>
          </cell>
          <cell r="B1607" t="str">
            <v>Produkt</v>
          </cell>
          <cell r="C1607" t="str">
            <v>CYC Bunda ELITE 26 | W&amp;W Mission Flow | JUNIOR</v>
          </cell>
          <cell r="D1607" t="str">
            <v>K2010</v>
          </cell>
          <cell r="E1607">
            <v>715.12</v>
          </cell>
          <cell r="F1607" t="str">
            <v>AA-090</v>
          </cell>
          <cell r="G1607" t="str">
            <v>ELITE</v>
          </cell>
          <cell r="H1607" t="str">
            <v>J</v>
          </cell>
          <cell r="I1607" t="str">
            <v/>
          </cell>
          <cell r="J1607" t="str">
            <v/>
          </cell>
          <cell r="K1607">
            <v>11</v>
          </cell>
          <cell r="L1607" t="str">
            <v>61013090</v>
          </cell>
          <cell r="M1607" t="b">
            <v>0</v>
          </cell>
        </row>
        <row r="1608">
          <cell r="A1608" t="str">
            <v>N50248-LL06</v>
          </cell>
          <cell r="B1608" t="str">
            <v>Produkt</v>
          </cell>
          <cell r="C1608" t="str">
            <v>CYC Bunda ELITE 06 | W&amp;W Mission Flow | WOMEN</v>
          </cell>
          <cell r="D1608" t="str">
            <v>K1546</v>
          </cell>
          <cell r="E1608">
            <v>788.05499999999995</v>
          </cell>
          <cell r="F1608" t="str">
            <v>AA-090</v>
          </cell>
          <cell r="G1608" t="str">
            <v>ELITE</v>
          </cell>
          <cell r="H1608" t="str">
            <v>L</v>
          </cell>
          <cell r="I1608" t="str">
            <v>LS-13</v>
          </cell>
          <cell r="J1608" t="str">
            <v/>
          </cell>
          <cell r="K1608">
            <v>11</v>
          </cell>
          <cell r="L1608" t="str">
            <v>61023090</v>
          </cell>
          <cell r="M1608" t="b">
            <v>0</v>
          </cell>
        </row>
        <row r="1609">
          <cell r="A1609" t="str">
            <v>N50248-LL08</v>
          </cell>
          <cell r="B1609" t="str">
            <v>Produkt</v>
          </cell>
          <cell r="C1609" t="str">
            <v>CYC Bunda ELITE 08 | W&amp;W Mission Flow | LADY</v>
          </cell>
          <cell r="D1609" t="str">
            <v>K1632</v>
          </cell>
          <cell r="E1609">
            <v>700.83</v>
          </cell>
          <cell r="F1609" t="str">
            <v>AA-090</v>
          </cell>
          <cell r="G1609" t="str">
            <v>ELITE</v>
          </cell>
          <cell r="H1609" t="str">
            <v>L</v>
          </cell>
          <cell r="I1609" t="str">
            <v>LS-13</v>
          </cell>
          <cell r="J1609" t="str">
            <v/>
          </cell>
          <cell r="K1609">
            <v>11</v>
          </cell>
          <cell r="L1609" t="str">
            <v>61023090</v>
          </cell>
          <cell r="M1609" t="b">
            <v>0</v>
          </cell>
        </row>
        <row r="1610">
          <cell r="A1610" t="str">
            <v>N50248-LZ07</v>
          </cell>
          <cell r="B1610" t="str">
            <v>Produkt</v>
          </cell>
          <cell r="C1610" t="str">
            <v>CYC Bunda ELITE-Z 07 | W&amp;W Mission Flow | WOMEN</v>
          </cell>
          <cell r="D1610" t="str">
            <v>K1540</v>
          </cell>
          <cell r="E1610">
            <v>1034.1500000000001</v>
          </cell>
          <cell r="F1610" t="str">
            <v>AA-090</v>
          </cell>
          <cell r="G1610" t="str">
            <v>ELITE</v>
          </cell>
          <cell r="H1610" t="str">
            <v>L</v>
          </cell>
          <cell r="I1610" t="str">
            <v>LS-13</v>
          </cell>
          <cell r="J1610" t="str">
            <v/>
          </cell>
          <cell r="K1610">
            <v>11</v>
          </cell>
          <cell r="L1610" t="str">
            <v>61023090</v>
          </cell>
          <cell r="M1610" t="b">
            <v>0</v>
          </cell>
        </row>
        <row r="1611">
          <cell r="A1611" t="str">
            <v>N50248-LZ09</v>
          </cell>
          <cell r="B1611" t="str">
            <v>Produkt</v>
          </cell>
          <cell r="C1611" t="str">
            <v>CYC Bunda ELITE-Z 09 | W&amp;W Mission Flow | LADY</v>
          </cell>
          <cell r="D1611" t="str">
            <v>K1631</v>
          </cell>
          <cell r="E1611">
            <v>623.54999999999995</v>
          </cell>
          <cell r="F1611" t="str">
            <v>AA-090</v>
          </cell>
          <cell r="G1611" t="str">
            <v>ELITE</v>
          </cell>
          <cell r="H1611" t="str">
            <v>L</v>
          </cell>
          <cell r="I1611" t="str">
            <v>LS-13</v>
          </cell>
          <cell r="J1611" t="str">
            <v/>
          </cell>
          <cell r="K1611">
            <v>11</v>
          </cell>
          <cell r="L1611" t="str">
            <v>61023090</v>
          </cell>
          <cell r="M1611" t="b">
            <v>0</v>
          </cell>
        </row>
        <row r="1612">
          <cell r="A1612" t="str">
            <v>N50248-ML06</v>
          </cell>
          <cell r="B1612" t="str">
            <v>Produkt</v>
          </cell>
          <cell r="C1612" t="str">
            <v>CYC Bunda ELITE 06 | W&amp;W Mission Flow | MEN</v>
          </cell>
          <cell r="D1612" t="str">
            <v>K1481</v>
          </cell>
          <cell r="E1612">
            <v>848.12</v>
          </cell>
          <cell r="F1612" t="str">
            <v>AA-090</v>
          </cell>
          <cell r="G1612" t="str">
            <v>ELITE</v>
          </cell>
          <cell r="H1612" t="str">
            <v>M</v>
          </cell>
          <cell r="I1612" t="str">
            <v>MS-13</v>
          </cell>
          <cell r="J1612" t="str">
            <v/>
          </cell>
          <cell r="K1612">
            <v>11</v>
          </cell>
          <cell r="L1612" t="str">
            <v>61013090</v>
          </cell>
          <cell r="M1612" t="b">
            <v>0</v>
          </cell>
        </row>
        <row r="1613">
          <cell r="A1613" t="str">
            <v>N50248-ML08</v>
          </cell>
          <cell r="B1613" t="str">
            <v>Produkt</v>
          </cell>
          <cell r="C1613" t="str">
            <v>CYC Bunda ELITE 08 | W&amp;W Mission Flow | MEN</v>
          </cell>
          <cell r="D1613" t="str">
            <v>K1630</v>
          </cell>
          <cell r="E1613">
            <v>604.92499999999995</v>
          </cell>
          <cell r="F1613" t="str">
            <v>AA-090</v>
          </cell>
          <cell r="G1613" t="str">
            <v>ELITE</v>
          </cell>
          <cell r="H1613" t="str">
            <v>M</v>
          </cell>
          <cell r="I1613" t="str">
            <v>MS-13</v>
          </cell>
          <cell r="J1613" t="str">
            <v/>
          </cell>
          <cell r="K1613">
            <v>11</v>
          </cell>
          <cell r="L1613" t="str">
            <v>61013090</v>
          </cell>
          <cell r="M1613" t="b">
            <v>0</v>
          </cell>
        </row>
        <row r="1614">
          <cell r="A1614" t="str">
            <v>N50248-MZ07</v>
          </cell>
          <cell r="B1614" t="str">
            <v>Produkt</v>
          </cell>
          <cell r="C1614" t="str">
            <v>CYC Bunda ELITE-Z 07 | W&amp;W Mission Flow | MEN</v>
          </cell>
          <cell r="D1614" t="str">
            <v>K1482</v>
          </cell>
          <cell r="E1614">
            <v>1112.3499999999999</v>
          </cell>
          <cell r="F1614" t="str">
            <v>AA-090</v>
          </cell>
          <cell r="G1614" t="str">
            <v>ELITE</v>
          </cell>
          <cell r="H1614" t="str">
            <v>M</v>
          </cell>
          <cell r="I1614" t="str">
            <v>MS-13</v>
          </cell>
          <cell r="J1614" t="str">
            <v/>
          </cell>
          <cell r="K1614">
            <v>11</v>
          </cell>
          <cell r="L1614" t="str">
            <v>61013090</v>
          </cell>
          <cell r="M1614" t="b">
            <v>0</v>
          </cell>
        </row>
        <row r="1615">
          <cell r="A1615" t="str">
            <v>N50248-MZ09</v>
          </cell>
          <cell r="B1615" t="str">
            <v>Produkt</v>
          </cell>
          <cell r="C1615" t="str">
            <v>CYC Bunda ELITE-Z 09 | W&amp;W Mission Flow | MEN</v>
          </cell>
          <cell r="D1615" t="str">
            <v>K1614</v>
          </cell>
          <cell r="E1615">
            <v>647.26499999999999</v>
          </cell>
          <cell r="F1615" t="str">
            <v>AA-090</v>
          </cell>
          <cell r="G1615" t="str">
            <v>ELITE</v>
          </cell>
          <cell r="H1615" t="str">
            <v>M</v>
          </cell>
          <cell r="I1615" t="str">
            <v>MS-13</v>
          </cell>
          <cell r="J1615" t="str">
            <v/>
          </cell>
          <cell r="K1615">
            <v>11</v>
          </cell>
          <cell r="L1615" t="str">
            <v>61013090</v>
          </cell>
          <cell r="M1615" t="b">
            <v>0</v>
          </cell>
        </row>
        <row r="1616">
          <cell r="A1616" t="str">
            <v>N50249-JL26</v>
          </cell>
          <cell r="B1616" t="str">
            <v>Produkt</v>
          </cell>
          <cell r="C1616" t="str">
            <v>CYC Bunda ELITE 26 | W&amp;W Winter Flow | JUNIOR</v>
          </cell>
          <cell r="D1616" t="str">
            <v>K2011</v>
          </cell>
          <cell r="E1616">
            <v>797.73</v>
          </cell>
          <cell r="F1616" t="str">
            <v>AA-090</v>
          </cell>
          <cell r="G1616" t="str">
            <v>ELITE</v>
          </cell>
          <cell r="H1616" t="str">
            <v>J</v>
          </cell>
          <cell r="I1616" t="str">
            <v/>
          </cell>
          <cell r="J1616" t="str">
            <v/>
          </cell>
          <cell r="K1616">
            <v>11</v>
          </cell>
          <cell r="L1616" t="str">
            <v>61013090</v>
          </cell>
          <cell r="M1616" t="b">
            <v>0</v>
          </cell>
        </row>
        <row r="1617">
          <cell r="A1617" t="str">
            <v>N50249-LL06</v>
          </cell>
          <cell r="B1617" t="str">
            <v>Produkt</v>
          </cell>
          <cell r="C1617" t="str">
            <v>CYC Bunda ELITE 06 | W&amp;W Winter Flow | WOMEN</v>
          </cell>
          <cell r="D1617" t="str">
            <v>K1547</v>
          </cell>
          <cell r="E1617">
            <v>714.02</v>
          </cell>
          <cell r="F1617" t="str">
            <v>AA-090</v>
          </cell>
          <cell r="G1617" t="str">
            <v>ELITE</v>
          </cell>
          <cell r="H1617" t="str">
            <v>L</v>
          </cell>
          <cell r="I1617" t="str">
            <v>LS-13</v>
          </cell>
          <cell r="J1617" t="str">
            <v/>
          </cell>
          <cell r="K1617">
            <v>11</v>
          </cell>
          <cell r="L1617" t="str">
            <v>61023090</v>
          </cell>
          <cell r="M1617" t="b">
            <v>0</v>
          </cell>
        </row>
        <row r="1618">
          <cell r="A1618" t="str">
            <v>N50249-LL08</v>
          </cell>
          <cell r="B1618" t="str">
            <v>Produkt</v>
          </cell>
          <cell r="C1618" t="str">
            <v>CYC Bunda ELITE 08 | W&amp;W Winter Flow | LADY</v>
          </cell>
          <cell r="D1618" t="str">
            <v>K1633</v>
          </cell>
          <cell r="E1618">
            <v>771.44</v>
          </cell>
          <cell r="F1618" t="str">
            <v>AA-090</v>
          </cell>
          <cell r="G1618" t="str">
            <v>ELITE</v>
          </cell>
          <cell r="H1618" t="str">
            <v>L</v>
          </cell>
          <cell r="I1618" t="str">
            <v>LS-13</v>
          </cell>
          <cell r="J1618" t="str">
            <v/>
          </cell>
          <cell r="K1618">
            <v>11</v>
          </cell>
          <cell r="L1618" t="str">
            <v>61023090</v>
          </cell>
          <cell r="M1618" t="b">
            <v>0</v>
          </cell>
        </row>
        <row r="1619">
          <cell r="A1619" t="str">
            <v>N50249-ML06</v>
          </cell>
          <cell r="B1619" t="str">
            <v>Produkt</v>
          </cell>
          <cell r="C1619" t="str">
            <v>CYC Bunda ELITE 06 | W&amp;W Winter Flow | MEN</v>
          </cell>
          <cell r="D1619" t="str">
            <v>K1543</v>
          </cell>
          <cell r="E1619">
            <v>698.82749999999999</v>
          </cell>
          <cell r="F1619" t="str">
            <v>AA-090</v>
          </cell>
          <cell r="G1619" t="str">
            <v>ELITE</v>
          </cell>
          <cell r="H1619" t="str">
            <v>M</v>
          </cell>
          <cell r="I1619" t="str">
            <v>MS-13</v>
          </cell>
          <cell r="J1619" t="str">
            <v/>
          </cell>
          <cell r="K1619">
            <v>11</v>
          </cell>
          <cell r="L1619" t="str">
            <v>61013090</v>
          </cell>
          <cell r="M1619" t="b">
            <v>0</v>
          </cell>
        </row>
        <row r="1620">
          <cell r="A1620" t="str">
            <v>N50249-ML08</v>
          </cell>
          <cell r="B1620" t="str">
            <v>Produkt</v>
          </cell>
          <cell r="C1620" t="str">
            <v>CYC Bunda ELITE 08 | W&amp;W Winter Flow | MEN</v>
          </cell>
          <cell r="D1620" t="str">
            <v>K1616</v>
          </cell>
          <cell r="E1620">
            <v>961.12</v>
          </cell>
          <cell r="F1620" t="str">
            <v>AA-090</v>
          </cell>
          <cell r="G1620" t="str">
            <v>ELITE</v>
          </cell>
          <cell r="H1620" t="str">
            <v>M</v>
          </cell>
          <cell r="I1620" t="str">
            <v>MS-13</v>
          </cell>
          <cell r="J1620" t="str">
            <v/>
          </cell>
          <cell r="K1620">
            <v>11</v>
          </cell>
          <cell r="L1620" t="str">
            <v>61013090</v>
          </cell>
          <cell r="M1620" t="b">
            <v>0</v>
          </cell>
        </row>
        <row r="1621">
          <cell r="A1621" t="str">
            <v>N50513-MA01</v>
          </cell>
          <cell r="B1621" t="str">
            <v>Produkt</v>
          </cell>
          <cell r="C1621" t="str">
            <v>CYC Kombi kr.ruk.+kraťasy PRO-A 01|VeranoFlex|MEN</v>
          </cell>
          <cell r="D1621" t="str">
            <v>K1688</v>
          </cell>
          <cell r="E1621">
            <v>0</v>
          </cell>
          <cell r="F1621" t="str">
            <v>BB-010</v>
          </cell>
          <cell r="G1621" t="str">
            <v>PRO</v>
          </cell>
          <cell r="H1621" t="str">
            <v>M</v>
          </cell>
          <cell r="I1621" t="str">
            <v>MS-23</v>
          </cell>
          <cell r="J1621" t="str">
            <v>ENDURANCE 3D MEN</v>
          </cell>
          <cell r="K1621">
            <v>11</v>
          </cell>
          <cell r="L1621" t="str">
            <v>61143000</v>
          </cell>
          <cell r="M1621" t="b">
            <v>0</v>
          </cell>
        </row>
        <row r="1622">
          <cell r="A1622" t="str">
            <v>N50513-MA18</v>
          </cell>
          <cell r="B1622" t="str">
            <v>Produkt</v>
          </cell>
          <cell r="C1622" t="str">
            <v>CYC Kombi kr.ruk.+kraťasy PRO-A 18|VeranoFlex|MEN</v>
          </cell>
          <cell r="D1622" t="str">
            <v>K1688</v>
          </cell>
          <cell r="E1622">
            <v>0</v>
          </cell>
          <cell r="F1622" t="str">
            <v>BB-010</v>
          </cell>
          <cell r="G1622" t="str">
            <v>PRO</v>
          </cell>
          <cell r="H1622" t="str">
            <v>M</v>
          </cell>
          <cell r="I1622" t="str">
            <v>MS-23</v>
          </cell>
          <cell r="J1622" t="str">
            <v>ENDURANCE 3D MEN</v>
          </cell>
          <cell r="K1622">
            <v>11</v>
          </cell>
          <cell r="L1622" t="str">
            <v>61143000</v>
          </cell>
          <cell r="M1622" t="b">
            <v>0</v>
          </cell>
        </row>
        <row r="1623">
          <cell r="A1623" t="str">
            <v>N50513-MA75</v>
          </cell>
          <cell r="B1623" t="str">
            <v>Produkt</v>
          </cell>
          <cell r="C1623" t="str">
            <v>CYC Kombi kr.ruk.+kraťasy PRO-A 75|VeranoFlex|MEN</v>
          </cell>
          <cell r="D1623" t="str">
            <v>K1688</v>
          </cell>
          <cell r="E1623">
            <v>743.77</v>
          </cell>
          <cell r="F1623" t="str">
            <v>BB-010</v>
          </cell>
          <cell r="G1623" t="str">
            <v>PRO</v>
          </cell>
          <cell r="H1623" t="str">
            <v>M</v>
          </cell>
          <cell r="I1623" t="str">
            <v>MS-23</v>
          </cell>
          <cell r="J1623" t="str">
            <v>TRI COMP MEN</v>
          </cell>
          <cell r="K1623">
            <v>11</v>
          </cell>
          <cell r="L1623" t="str">
            <v>61143000</v>
          </cell>
          <cell r="M1623" t="b">
            <v>0</v>
          </cell>
        </row>
        <row r="1624">
          <cell r="A1624" t="str">
            <v>N50513-UA51</v>
          </cell>
          <cell r="B1624" t="str">
            <v>Produkt</v>
          </cell>
          <cell r="C1624" t="str">
            <v>CYC Kombi kr.ruk.+kraťasy PRO-A 51|VeranoFlex</v>
          </cell>
          <cell r="D1624" t="str">
            <v>K1688</v>
          </cell>
          <cell r="E1624">
            <v>709.60500000000002</v>
          </cell>
          <cell r="F1624" t="str">
            <v>BB-010</v>
          </cell>
          <cell r="G1624" t="str">
            <v>PRO</v>
          </cell>
          <cell r="H1624" t="str">
            <v>L</v>
          </cell>
          <cell r="I1624" t="str">
            <v/>
          </cell>
          <cell r="J1624" t="str">
            <v>BC</v>
          </cell>
          <cell r="K1624">
            <v>11</v>
          </cell>
          <cell r="L1624" t="str">
            <v>61143000</v>
          </cell>
          <cell r="M1624" t="b">
            <v>0</v>
          </cell>
        </row>
        <row r="1625">
          <cell r="A1625" t="str">
            <v>N50516-LA90</v>
          </cell>
          <cell r="B1625" t="str">
            <v>Produkt</v>
          </cell>
          <cell r="C1625" t="str">
            <v>ACC Kombi kr. ruk.+kraťasy ELITE-A 90| REV| WOMEN</v>
          </cell>
          <cell r="D1625" t="str">
            <v>K1718</v>
          </cell>
          <cell r="E1625">
            <v>459.82499999999999</v>
          </cell>
          <cell r="F1625" t="str">
            <v>BB-010</v>
          </cell>
          <cell r="G1625" t="str">
            <v>ELITE</v>
          </cell>
          <cell r="H1625" t="str">
            <v>L</v>
          </cell>
          <cell r="I1625" t="str">
            <v>LS-23</v>
          </cell>
          <cell r="J1625" t="str">
            <v/>
          </cell>
          <cell r="K1625">
            <v>11</v>
          </cell>
          <cell r="L1625" t="str">
            <v>61143000</v>
          </cell>
          <cell r="M1625" t="b">
            <v>0</v>
          </cell>
        </row>
        <row r="1626">
          <cell r="A1626" t="str">
            <v>N50516-MA08</v>
          </cell>
          <cell r="B1626" t="str">
            <v>Produkt</v>
          </cell>
          <cell r="C1626" t="str">
            <v>CYC Kombi kr. ruk.+kraťasy ELITE-A 08| REV| MEN</v>
          </cell>
          <cell r="D1626" t="str">
            <v>K1555</v>
          </cell>
          <cell r="E1626">
            <v>1105.8</v>
          </cell>
          <cell r="F1626" t="str">
            <v>BB-010</v>
          </cell>
          <cell r="G1626" t="str">
            <v>ELITE</v>
          </cell>
          <cell r="H1626" t="str">
            <v>M</v>
          </cell>
          <cell r="I1626" t="str">
            <v>MS-23</v>
          </cell>
          <cell r="J1626" t="str">
            <v>ENDURANCE 3D MEN</v>
          </cell>
          <cell r="K1626">
            <v>11</v>
          </cell>
          <cell r="L1626" t="str">
            <v>61143000</v>
          </cell>
          <cell r="M1626" t="b">
            <v>0</v>
          </cell>
        </row>
        <row r="1627">
          <cell r="A1627" t="str">
            <v>N50516-MA39</v>
          </cell>
          <cell r="B1627" t="str">
            <v>Produkt</v>
          </cell>
          <cell r="C1627" t="str">
            <v>CYC Kombi kr. ruk.+kraťasy ELITE-A 39| REV| MEN</v>
          </cell>
          <cell r="D1627" t="str">
            <v>K1555</v>
          </cell>
          <cell r="E1627">
            <v>1055.8699999999999</v>
          </cell>
          <cell r="F1627" t="str">
            <v>BB-010</v>
          </cell>
          <cell r="G1627" t="str">
            <v>ELITE</v>
          </cell>
          <cell r="H1627" t="str">
            <v>M</v>
          </cell>
          <cell r="I1627" t="str">
            <v>MS-23</v>
          </cell>
          <cell r="J1627" t="str">
            <v>ZOOM X</v>
          </cell>
          <cell r="K1627">
            <v>11</v>
          </cell>
          <cell r="L1627" t="str">
            <v>61143000</v>
          </cell>
          <cell r="M1627" t="b">
            <v>0</v>
          </cell>
        </row>
        <row r="1628">
          <cell r="A1628" t="str">
            <v>N50516-MA48</v>
          </cell>
          <cell r="B1628" t="str">
            <v>Produkt</v>
          </cell>
          <cell r="C1628" t="str">
            <v>CYC Kombi kr. ruk.+kraťasy ELITE-A 48| REV |MEN</v>
          </cell>
          <cell r="D1628" t="str">
            <v>K1549</v>
          </cell>
          <cell r="E1628">
            <v>644.09</v>
          </cell>
          <cell r="F1628" t="str">
            <v>BB-010</v>
          </cell>
          <cell r="G1628" t="str">
            <v>ELITE</v>
          </cell>
          <cell r="H1628" t="str">
            <v>M</v>
          </cell>
          <cell r="I1628" t="str">
            <v>MS-23</v>
          </cell>
          <cell r="J1628" t="str">
            <v>SONIC 3D MEN</v>
          </cell>
          <cell r="K1628">
            <v>11</v>
          </cell>
          <cell r="L1628" t="str">
            <v>61143000</v>
          </cell>
          <cell r="M1628" t="b">
            <v>0</v>
          </cell>
        </row>
        <row r="1629">
          <cell r="A1629" t="str">
            <v>N50516-MA90</v>
          </cell>
          <cell r="B1629" t="str">
            <v>Produkt</v>
          </cell>
          <cell r="C1629" t="str">
            <v>ACC Kombi kr. ruk.+kraťasy ELITE-A 90| REV| MEN</v>
          </cell>
          <cell r="D1629" t="str">
            <v>K1549</v>
          </cell>
          <cell r="E1629">
            <v>508.65</v>
          </cell>
          <cell r="F1629" t="str">
            <v>BB-010</v>
          </cell>
          <cell r="G1629" t="str">
            <v>ELITE</v>
          </cell>
          <cell r="H1629" t="str">
            <v>M</v>
          </cell>
          <cell r="I1629" t="str">
            <v>MS-23</v>
          </cell>
          <cell r="J1629" t="str">
            <v/>
          </cell>
          <cell r="K1629">
            <v>11</v>
          </cell>
          <cell r="L1629" t="str">
            <v>61143000</v>
          </cell>
          <cell r="M1629" t="b">
            <v>0</v>
          </cell>
        </row>
        <row r="1630">
          <cell r="A1630" t="str">
            <v>N50516-UA36</v>
          </cell>
          <cell r="B1630" t="str">
            <v>Produkt</v>
          </cell>
          <cell r="C1630" t="str">
            <v>CYC Kombi kr. ruk.+kraťasy ELITE-A 36| REV</v>
          </cell>
          <cell r="D1630" t="str">
            <v>K1555</v>
          </cell>
          <cell r="E1630">
            <v>589.04429000000005</v>
          </cell>
          <cell r="F1630" t="str">
            <v>BB-010</v>
          </cell>
          <cell r="G1630" t="str">
            <v>ELITE</v>
          </cell>
          <cell r="H1630" t="str">
            <v>L</v>
          </cell>
          <cell r="I1630" t="str">
            <v>LS-23</v>
          </cell>
          <cell r="J1630" t="str">
            <v>ZOOM X WOMEN</v>
          </cell>
          <cell r="K1630">
            <v>11</v>
          </cell>
          <cell r="L1630" t="str">
            <v>61143000</v>
          </cell>
          <cell r="M1630" t="b">
            <v>0</v>
          </cell>
        </row>
        <row r="1631">
          <cell r="A1631" t="str">
            <v>N50516-UA41</v>
          </cell>
          <cell r="B1631" t="str">
            <v>Produkt</v>
          </cell>
          <cell r="C1631" t="str">
            <v>CYC Kombi kr. ruk.+kraťasy ELITE-A 41| REV</v>
          </cell>
          <cell r="D1631" t="str">
            <v>K1555</v>
          </cell>
          <cell r="E1631">
            <v>856.28</v>
          </cell>
          <cell r="F1631" t="str">
            <v>BB-010</v>
          </cell>
          <cell r="G1631" t="str">
            <v>ELITE</v>
          </cell>
          <cell r="H1631" t="str">
            <v>L</v>
          </cell>
          <cell r="I1631" t="str">
            <v>LS-23</v>
          </cell>
          <cell r="J1631" t="str">
            <v>ENDURANCE 3D WOMEN</v>
          </cell>
          <cell r="K1631">
            <v>11</v>
          </cell>
          <cell r="L1631" t="str">
            <v>61143000</v>
          </cell>
          <cell r="M1631" t="b">
            <v>0</v>
          </cell>
        </row>
        <row r="1632">
          <cell r="A1632" t="str">
            <v>N50516-UA53</v>
          </cell>
          <cell r="B1632" t="str">
            <v>Produkt</v>
          </cell>
          <cell r="C1632" t="str">
            <v>CYC Kombi kr. ruk.+kraťasy ELITE-A 53| REV</v>
          </cell>
          <cell r="D1632" t="str">
            <v>K1549</v>
          </cell>
          <cell r="E1632">
            <v>573.26</v>
          </cell>
          <cell r="F1632" t="str">
            <v>BB-010</v>
          </cell>
          <cell r="G1632" t="str">
            <v>ELITE</v>
          </cell>
          <cell r="H1632" t="str">
            <v>L</v>
          </cell>
          <cell r="I1632" t="str">
            <v>LS-23</v>
          </cell>
          <cell r="J1632" t="str">
            <v>BC</v>
          </cell>
          <cell r="K1632">
            <v>11</v>
          </cell>
          <cell r="L1632" t="str">
            <v>61143000</v>
          </cell>
          <cell r="M1632" t="b">
            <v>0</v>
          </cell>
        </row>
        <row r="1633">
          <cell r="A1633" t="str">
            <v>N50518-MA08</v>
          </cell>
          <cell r="B1633" t="str">
            <v>Produkt</v>
          </cell>
          <cell r="C1633" t="str">
            <v>CYC Kombi kr. ruk.+kraťasy ELITE-A 08| LY-PO |MEN</v>
          </cell>
          <cell r="D1633" t="str">
            <v>K1555</v>
          </cell>
          <cell r="E1633">
            <v>967.62</v>
          </cell>
          <cell r="F1633" t="str">
            <v>BB-010</v>
          </cell>
          <cell r="G1633" t="str">
            <v>ELITE</v>
          </cell>
          <cell r="H1633" t="str">
            <v>M</v>
          </cell>
          <cell r="I1633" t="str">
            <v>MS-23</v>
          </cell>
          <cell r="J1633" t="str">
            <v>ENDURANCE 3D MEN</v>
          </cell>
          <cell r="K1633">
            <v>11</v>
          </cell>
          <cell r="L1633" t="str">
            <v>61143000</v>
          </cell>
          <cell r="M1633" t="b">
            <v>0</v>
          </cell>
        </row>
        <row r="1634">
          <cell r="A1634" t="str">
            <v>N50518-MA39</v>
          </cell>
          <cell r="B1634" t="str">
            <v>Produkt</v>
          </cell>
          <cell r="C1634" t="str">
            <v>CYC Kombi kr. ruk.+kraťasy ELITE-A 39| LY-PO |MEN</v>
          </cell>
          <cell r="D1634" t="str">
            <v>K1555</v>
          </cell>
          <cell r="E1634">
            <v>774.22500000000002</v>
          </cell>
          <cell r="F1634" t="str">
            <v>BB-010</v>
          </cell>
          <cell r="G1634" t="str">
            <v>ELITE</v>
          </cell>
          <cell r="H1634" t="str">
            <v>M</v>
          </cell>
          <cell r="I1634" t="str">
            <v>MS-23</v>
          </cell>
          <cell r="J1634" t="str">
            <v>ZOOM X</v>
          </cell>
          <cell r="K1634">
            <v>11</v>
          </cell>
          <cell r="L1634" t="str">
            <v>61143000</v>
          </cell>
          <cell r="M1634" t="b">
            <v>0</v>
          </cell>
        </row>
        <row r="1635">
          <cell r="A1635" t="str">
            <v>N50518-MA69</v>
          </cell>
          <cell r="B1635" t="str">
            <v>Produkt</v>
          </cell>
          <cell r="C1635" t="str">
            <v>CYC Kombi kr. ruk.+kraťasy ELITE-A 69| LY-PO |MEN</v>
          </cell>
          <cell r="D1635" t="str">
            <v>K1549</v>
          </cell>
          <cell r="E1635">
            <v>727.83</v>
          </cell>
          <cell r="F1635" t="str">
            <v>BB-010</v>
          </cell>
          <cell r="G1635" t="str">
            <v>ELITE</v>
          </cell>
          <cell r="H1635" t="str">
            <v>M</v>
          </cell>
          <cell r="I1635" t="str">
            <v>MS-23</v>
          </cell>
          <cell r="J1635" t="str">
            <v>ENDURANCE 3D MEN</v>
          </cell>
          <cell r="K1635">
            <v>11</v>
          </cell>
          <cell r="L1635" t="str">
            <v>61143000</v>
          </cell>
          <cell r="M1635" t="b">
            <v>0</v>
          </cell>
        </row>
        <row r="1636">
          <cell r="A1636" t="str">
            <v>N50518-MA70</v>
          </cell>
          <cell r="B1636" t="str">
            <v>Produkt</v>
          </cell>
          <cell r="C1636" t="str">
            <v>CYC Kombi kr. ruk.+kraťasy ELITE-A 70|LY-PO|MEN</v>
          </cell>
          <cell r="D1636" t="str">
            <v>K1549</v>
          </cell>
          <cell r="E1636">
            <v>685.39</v>
          </cell>
          <cell r="F1636" t="str">
            <v>BB-010</v>
          </cell>
          <cell r="G1636" t="str">
            <v>ELITE</v>
          </cell>
          <cell r="H1636" t="str">
            <v>M</v>
          </cell>
          <cell r="I1636" t="str">
            <v>MS-23</v>
          </cell>
          <cell r="J1636" t="str">
            <v>ZOOM X</v>
          </cell>
          <cell r="K1636">
            <v>11</v>
          </cell>
          <cell r="L1636" t="str">
            <v>61143000</v>
          </cell>
          <cell r="M1636" t="b">
            <v>0</v>
          </cell>
        </row>
        <row r="1637">
          <cell r="A1637" t="str">
            <v>N50518-UA36</v>
          </cell>
          <cell r="B1637" t="str">
            <v>Produkt</v>
          </cell>
          <cell r="C1637" t="str">
            <v>CYC Kombi kr. ruk.+kraťasy ELITE-A 36| LY-PO</v>
          </cell>
          <cell r="D1637" t="str">
            <v>K1555</v>
          </cell>
          <cell r="E1637">
            <v>894.37</v>
          </cell>
          <cell r="F1637" t="str">
            <v>BB-010</v>
          </cell>
          <cell r="G1637" t="str">
            <v>ELITE</v>
          </cell>
          <cell r="H1637" t="str">
            <v>L</v>
          </cell>
          <cell r="I1637" t="str">
            <v>LS-23</v>
          </cell>
          <cell r="J1637" t="str">
            <v>ZOOM X WOMEN</v>
          </cell>
          <cell r="K1637">
            <v>11</v>
          </cell>
          <cell r="L1637" t="str">
            <v>61143000</v>
          </cell>
          <cell r="M1637" t="b">
            <v>0</v>
          </cell>
        </row>
        <row r="1638">
          <cell r="A1638" t="str">
            <v>N50518-UA41</v>
          </cell>
          <cell r="B1638" t="str">
            <v>Produkt</v>
          </cell>
          <cell r="C1638" t="str">
            <v>CYC Kombi kr. ruk.+kraťasy ELITE-A 41| LY-PO</v>
          </cell>
          <cell r="D1638" t="str">
            <v>K1555</v>
          </cell>
          <cell r="E1638">
            <v>1022.62</v>
          </cell>
          <cell r="F1638" t="str">
            <v>BB-010</v>
          </cell>
          <cell r="G1638" t="str">
            <v>ELITE</v>
          </cell>
          <cell r="H1638" t="str">
            <v>L</v>
          </cell>
          <cell r="I1638" t="str">
            <v>LS-23</v>
          </cell>
          <cell r="J1638" t="str">
            <v>ENDURANCE 3D WOMEN</v>
          </cell>
          <cell r="K1638">
            <v>11</v>
          </cell>
          <cell r="L1638" t="str">
            <v>61143000</v>
          </cell>
          <cell r="M1638" t="b">
            <v>0</v>
          </cell>
        </row>
        <row r="1639">
          <cell r="A1639" t="str">
            <v>N50518-UA71</v>
          </cell>
          <cell r="B1639" t="str">
            <v>Produkt</v>
          </cell>
          <cell r="C1639" t="str">
            <v>CYC Kombi kr. ruk.+kraťasy ELITE-A 71| LY-PO</v>
          </cell>
          <cell r="D1639" t="str">
            <v>K1549</v>
          </cell>
          <cell r="E1639">
            <v>769.11</v>
          </cell>
          <cell r="F1639" t="str">
            <v>BB-010</v>
          </cell>
          <cell r="G1639" t="str">
            <v>ELITE</v>
          </cell>
          <cell r="H1639" t="str">
            <v>L</v>
          </cell>
          <cell r="I1639" t="str">
            <v/>
          </cell>
          <cell r="J1639" t="str">
            <v>ZOOM X WOMEN</v>
          </cell>
          <cell r="K1639">
            <v>11</v>
          </cell>
          <cell r="L1639" t="str">
            <v>61143000</v>
          </cell>
          <cell r="M1639" t="b">
            <v>0</v>
          </cell>
        </row>
        <row r="1640">
          <cell r="A1640" t="str">
            <v>N50518-UA72</v>
          </cell>
          <cell r="B1640" t="str">
            <v>Produkt</v>
          </cell>
          <cell r="C1640" t="str">
            <v>CYC Kombi kr. ruk.+kraťasy ELITE-A 72| LY-PO</v>
          </cell>
          <cell r="D1640" t="str">
            <v>K1549</v>
          </cell>
          <cell r="E1640">
            <v>915.27</v>
          </cell>
          <cell r="F1640" t="str">
            <v>BB-010</v>
          </cell>
          <cell r="G1640" t="str">
            <v>ELITE</v>
          </cell>
          <cell r="H1640" t="str">
            <v>L</v>
          </cell>
          <cell r="I1640" t="str">
            <v/>
          </cell>
          <cell r="J1640" t="str">
            <v>ENDURANCE 3D WOMEN</v>
          </cell>
          <cell r="K1640">
            <v>11</v>
          </cell>
          <cell r="L1640" t="str">
            <v>61143000</v>
          </cell>
          <cell r="M1640" t="b">
            <v>0</v>
          </cell>
        </row>
        <row r="1641">
          <cell r="A1641" t="str">
            <v>N50518-UA90</v>
          </cell>
          <cell r="B1641" t="str">
            <v>Produkt</v>
          </cell>
          <cell r="C1641" t="str">
            <v>CYC Kombi kr. ruk.+kraťasy ELITE-A 90| LY-PO</v>
          </cell>
          <cell r="D1641" t="str">
            <v>K1549</v>
          </cell>
          <cell r="E1641">
            <v>388.22</v>
          </cell>
          <cell r="F1641" t="str">
            <v>BB-010</v>
          </cell>
          <cell r="G1641" t="str">
            <v>ELITE</v>
          </cell>
          <cell r="H1641" t="str">
            <v>L</v>
          </cell>
          <cell r="I1641" t="str">
            <v/>
          </cell>
          <cell r="J1641" t="str">
            <v>BC</v>
          </cell>
          <cell r="K1641">
            <v>11</v>
          </cell>
          <cell r="L1641" t="str">
            <v>61143000</v>
          </cell>
          <cell r="M1641" t="b">
            <v>0</v>
          </cell>
        </row>
        <row r="1642">
          <cell r="A1642" t="str">
            <v>N50519-LA68</v>
          </cell>
          <cell r="B1642" t="str">
            <v>Produkt</v>
          </cell>
          <cell r="C1642" t="str">
            <v>CYC Kombi kr.ruk.+kraťasy ELITE-A 68|Brios/SPEED|W</v>
          </cell>
          <cell r="D1642" t="str">
            <v>K1624</v>
          </cell>
          <cell r="E1642">
            <v>756.35</v>
          </cell>
          <cell r="F1642" t="str">
            <v>BB-010</v>
          </cell>
          <cell r="G1642" t="str">
            <v>ELITE</v>
          </cell>
          <cell r="H1642" t="str">
            <v>L</v>
          </cell>
          <cell r="I1642" t="str">
            <v>LS-23</v>
          </cell>
          <cell r="J1642" t="str">
            <v>BC</v>
          </cell>
          <cell r="K1642">
            <v>11</v>
          </cell>
          <cell r="L1642" t="str">
            <v>61143000</v>
          </cell>
          <cell r="M1642" t="b">
            <v>0</v>
          </cell>
        </row>
        <row r="1643">
          <cell r="A1643" t="str">
            <v>N50519-MA01</v>
          </cell>
          <cell r="B1643" t="str">
            <v>Produkt</v>
          </cell>
          <cell r="C1643" t="str">
            <v>CYC Kombi kr.ruk.+kraťasy PRO-A 01|Brios/SPEED|MEN</v>
          </cell>
          <cell r="D1643" t="str">
            <v>K1624</v>
          </cell>
          <cell r="E1643">
            <v>845.30499999999995</v>
          </cell>
          <cell r="F1643" t="str">
            <v>BB-010</v>
          </cell>
          <cell r="G1643" t="str">
            <v>PRO</v>
          </cell>
          <cell r="H1643" t="str">
            <v>M</v>
          </cell>
          <cell r="I1643" t="str">
            <v>MS-23</v>
          </cell>
          <cell r="J1643" t="str">
            <v>ENDURANCE 3D MEN</v>
          </cell>
          <cell r="K1643">
            <v>11</v>
          </cell>
          <cell r="L1643" t="str">
            <v>61143000</v>
          </cell>
          <cell r="M1643" t="b">
            <v>0</v>
          </cell>
        </row>
        <row r="1644">
          <cell r="A1644" t="str">
            <v>N50519-MA05</v>
          </cell>
          <cell r="B1644" t="str">
            <v>Produkt</v>
          </cell>
          <cell r="C1644" t="str">
            <v>CYC Kombi kr.ruk.+kraťasy PRO-A 05|Brios/SPEED|MEN</v>
          </cell>
          <cell r="D1644" t="str">
            <v>K1624</v>
          </cell>
          <cell r="E1644">
            <v>596.36333000000002</v>
          </cell>
          <cell r="F1644" t="str">
            <v>BB-010</v>
          </cell>
          <cell r="G1644" t="str">
            <v>PRO</v>
          </cell>
          <cell r="H1644" t="str">
            <v>M</v>
          </cell>
          <cell r="I1644" t="str">
            <v>MS-23</v>
          </cell>
          <cell r="J1644" t="str">
            <v>ZOOM X</v>
          </cell>
          <cell r="K1644">
            <v>11</v>
          </cell>
          <cell r="L1644" t="str">
            <v>61143000</v>
          </cell>
          <cell r="M1644" t="b">
            <v>0</v>
          </cell>
        </row>
        <row r="1645">
          <cell r="A1645" t="str">
            <v>N50519-MA52</v>
          </cell>
          <cell r="B1645" t="str">
            <v>Produkt</v>
          </cell>
          <cell r="C1645" t="str">
            <v>CYC Kombi kr.ruk.+kraťasy PRO-A 52|Brios/SPEED|MEN</v>
          </cell>
          <cell r="D1645" t="str">
            <v>K1624</v>
          </cell>
          <cell r="E1645">
            <v>737.22</v>
          </cell>
          <cell r="F1645" t="str">
            <v>BB-010</v>
          </cell>
          <cell r="G1645" t="str">
            <v>PRO</v>
          </cell>
          <cell r="H1645" t="str">
            <v>M</v>
          </cell>
          <cell r="I1645" t="str">
            <v>MS-23</v>
          </cell>
          <cell r="J1645" t="str">
            <v>SONIC 3D MEN</v>
          </cell>
          <cell r="K1645">
            <v>11</v>
          </cell>
          <cell r="L1645" t="str">
            <v>61143000</v>
          </cell>
          <cell r="M1645" t="b">
            <v>0</v>
          </cell>
        </row>
        <row r="1646">
          <cell r="A1646" t="str">
            <v>N50519-MA60</v>
          </cell>
          <cell r="B1646" t="str">
            <v>Produkt</v>
          </cell>
          <cell r="C1646" t="str">
            <v>CYC Kombi kr.ruk.+kraťasy ELITE-A 60|Brios/SPEED|M</v>
          </cell>
          <cell r="D1646" t="str">
            <v>K1624</v>
          </cell>
          <cell r="E1646">
            <v>563.04666999999995</v>
          </cell>
          <cell r="F1646" t="str">
            <v>BB-010</v>
          </cell>
          <cell r="G1646" t="str">
            <v>ELITE</v>
          </cell>
          <cell r="H1646" t="str">
            <v>M</v>
          </cell>
          <cell r="I1646" t="str">
            <v>MS-23</v>
          </cell>
          <cell r="J1646" t="str">
            <v>TRIATHLON</v>
          </cell>
          <cell r="K1646">
            <v>11</v>
          </cell>
          <cell r="L1646" t="str">
            <v>61143000</v>
          </cell>
          <cell r="M1646" t="b">
            <v>0</v>
          </cell>
        </row>
        <row r="1647">
          <cell r="A1647" t="str">
            <v>N50519-MA64</v>
          </cell>
          <cell r="B1647" t="str">
            <v>Produkt</v>
          </cell>
          <cell r="C1647" t="str">
            <v>CYC Kombi kr.ruk.+kraťasy ELITE-A 64|Brios/SPEED|M</v>
          </cell>
          <cell r="D1647" t="str">
            <v>K1624</v>
          </cell>
          <cell r="E1647">
            <v>555.55999999999995</v>
          </cell>
          <cell r="F1647" t="str">
            <v>BB-010</v>
          </cell>
          <cell r="G1647" t="str">
            <v>ELITE</v>
          </cell>
          <cell r="H1647" t="str">
            <v>M</v>
          </cell>
          <cell r="I1647" t="str">
            <v>MS-23</v>
          </cell>
          <cell r="J1647" t="str">
            <v>TRIATHLON</v>
          </cell>
          <cell r="K1647">
            <v>11</v>
          </cell>
          <cell r="L1647" t="str">
            <v>61143000</v>
          </cell>
          <cell r="M1647" t="b">
            <v>0</v>
          </cell>
        </row>
        <row r="1648">
          <cell r="A1648" t="str">
            <v>N50519-MA75</v>
          </cell>
          <cell r="B1648" t="str">
            <v>Produkt</v>
          </cell>
          <cell r="C1648" t="str">
            <v>CYC Kombi kr.ruk.+kraťasy PRO-A 75|Brios/SPEED|MEN</v>
          </cell>
          <cell r="D1648" t="str">
            <v>K1624</v>
          </cell>
          <cell r="E1648">
            <v>824.43</v>
          </cell>
          <cell r="F1648" t="str">
            <v>BB-010</v>
          </cell>
          <cell r="G1648" t="str">
            <v>PRO</v>
          </cell>
          <cell r="H1648" t="str">
            <v>M</v>
          </cell>
          <cell r="I1648" t="str">
            <v>MS-23</v>
          </cell>
          <cell r="J1648" t="str">
            <v>TRI COMP MEN</v>
          </cell>
          <cell r="K1648">
            <v>11</v>
          </cell>
          <cell r="L1648" t="str">
            <v>61143000</v>
          </cell>
          <cell r="M1648" t="b">
            <v>0</v>
          </cell>
        </row>
        <row r="1649">
          <cell r="A1649" t="str">
            <v>N50519-UA51</v>
          </cell>
          <cell r="B1649" t="str">
            <v>Produkt</v>
          </cell>
          <cell r="C1649" t="str">
            <v>CYC Kombi kr.ruk.+kraťasy PRO-A 51|Brios/SPEED</v>
          </cell>
          <cell r="D1649" t="str">
            <v>K1624</v>
          </cell>
          <cell r="E1649">
            <v>622.72</v>
          </cell>
          <cell r="F1649" t="str">
            <v>BB-010</v>
          </cell>
          <cell r="G1649" t="str">
            <v>PRO</v>
          </cell>
          <cell r="H1649" t="str">
            <v>L</v>
          </cell>
          <cell r="I1649" t="str">
            <v>MS-23</v>
          </cell>
          <cell r="J1649" t="str">
            <v>BC</v>
          </cell>
          <cell r="K1649">
            <v>11</v>
          </cell>
          <cell r="L1649" t="str">
            <v>61143000</v>
          </cell>
          <cell r="M1649" t="b">
            <v>0</v>
          </cell>
        </row>
        <row r="1650">
          <cell r="A1650" t="str">
            <v>N50525-MA19</v>
          </cell>
          <cell r="B1650" t="str">
            <v>Produkt</v>
          </cell>
          <cell r="C1650" t="str">
            <v>CYC Kombi DL. ruk.+kraťasy ELITE-A 19|ROUBAIX| MEN</v>
          </cell>
          <cell r="D1650" t="str">
            <v>K1549</v>
          </cell>
          <cell r="E1650">
            <v>992.02</v>
          </cell>
          <cell r="F1650" t="str">
            <v>BB-010</v>
          </cell>
          <cell r="G1650" t="str">
            <v>ELITE</v>
          </cell>
          <cell r="H1650" t="str">
            <v>M</v>
          </cell>
          <cell r="I1650" t="str">
            <v>MS-23</v>
          </cell>
          <cell r="J1650" t="str">
            <v>ENDURANCE 3D MEN</v>
          </cell>
          <cell r="K1650">
            <v>11</v>
          </cell>
          <cell r="L1650" t="str">
            <v>61143000</v>
          </cell>
          <cell r="M1650" t="b">
            <v>0</v>
          </cell>
        </row>
        <row r="1651">
          <cell r="A1651" t="str">
            <v>N50525-MA20</v>
          </cell>
          <cell r="B1651" t="str">
            <v>Produkt</v>
          </cell>
          <cell r="C1651" t="str">
            <v>CYC Kombi DL. ruk.+kraťasy ELITE-A 20|ROUBAIX|MEN</v>
          </cell>
          <cell r="D1651" t="str">
            <v>K1549</v>
          </cell>
          <cell r="E1651">
            <v>1181.96</v>
          </cell>
          <cell r="F1651" t="str">
            <v>BB-010</v>
          </cell>
          <cell r="G1651" t="str">
            <v>ELITE</v>
          </cell>
          <cell r="H1651" t="str">
            <v>M</v>
          </cell>
          <cell r="I1651" t="str">
            <v>MS-23</v>
          </cell>
          <cell r="J1651" t="str">
            <v>ENDURANCE 3D MEN</v>
          </cell>
          <cell r="K1651">
            <v>11</v>
          </cell>
          <cell r="L1651" t="str">
            <v>61143000</v>
          </cell>
          <cell r="M1651" t="b">
            <v>0</v>
          </cell>
        </row>
        <row r="1652">
          <cell r="A1652" t="str">
            <v>N50525-MA57</v>
          </cell>
          <cell r="B1652" t="str">
            <v>Produkt</v>
          </cell>
          <cell r="C1652" t="str">
            <v>CYC Kombi DL. ruk.+kraťasy ELITE-A 57|ROUBAIX| MEN</v>
          </cell>
          <cell r="D1652" t="str">
            <v>K1549</v>
          </cell>
          <cell r="E1652">
            <v>844.89</v>
          </cell>
          <cell r="F1652" t="str">
            <v>BB-010</v>
          </cell>
          <cell r="G1652" t="str">
            <v>ELITE</v>
          </cell>
          <cell r="H1652" t="str">
            <v>M</v>
          </cell>
          <cell r="I1652" t="str">
            <v>MS-23</v>
          </cell>
          <cell r="J1652" t="str">
            <v>ZOOM X</v>
          </cell>
          <cell r="K1652">
            <v>11</v>
          </cell>
          <cell r="L1652" t="str">
            <v>61143000</v>
          </cell>
          <cell r="M1652" t="b">
            <v>0</v>
          </cell>
        </row>
        <row r="1653">
          <cell r="A1653" t="str">
            <v>N50525-MA58</v>
          </cell>
          <cell r="B1653" t="str">
            <v>Produkt</v>
          </cell>
          <cell r="C1653" t="str">
            <v>CYC Kombi DL. ruk.+kraťasy ELITE-A 58|ROUBAIX|MEN</v>
          </cell>
          <cell r="D1653" t="str">
            <v>K1549</v>
          </cell>
          <cell r="E1653">
            <v>773.53</v>
          </cell>
          <cell r="F1653" t="str">
            <v>BB-010</v>
          </cell>
          <cell r="G1653" t="str">
            <v>ELITE</v>
          </cell>
          <cell r="H1653" t="str">
            <v>M</v>
          </cell>
          <cell r="I1653" t="str">
            <v>MS-23</v>
          </cell>
          <cell r="J1653" t="str">
            <v>ZOOM X</v>
          </cell>
          <cell r="K1653">
            <v>11</v>
          </cell>
          <cell r="L1653" t="str">
            <v>61143000</v>
          </cell>
          <cell r="M1653" t="b">
            <v>0</v>
          </cell>
        </row>
        <row r="1654">
          <cell r="A1654" t="str">
            <v>N50525-UA42</v>
          </cell>
          <cell r="B1654" t="str">
            <v>Produkt</v>
          </cell>
          <cell r="C1654" t="str">
            <v>CYC Kombi DL. ruk.+kraťasy ELITE-A 42|ROUBAIX</v>
          </cell>
          <cell r="D1654" t="str">
            <v>K1549</v>
          </cell>
          <cell r="E1654">
            <v>0</v>
          </cell>
          <cell r="F1654" t="str">
            <v>BB-010</v>
          </cell>
          <cell r="G1654" t="str">
            <v>ELITE</v>
          </cell>
          <cell r="H1654" t="str">
            <v>L</v>
          </cell>
          <cell r="I1654" t="str">
            <v>LS-23</v>
          </cell>
          <cell r="J1654" t="str">
            <v>ZOOM X WOMEN</v>
          </cell>
          <cell r="K1654">
            <v>11</v>
          </cell>
          <cell r="L1654" t="str">
            <v>61143000</v>
          </cell>
          <cell r="M1654" t="b">
            <v>0</v>
          </cell>
        </row>
        <row r="1655">
          <cell r="A1655" t="str">
            <v>N50525-UA43</v>
          </cell>
          <cell r="B1655" t="str">
            <v>Produkt</v>
          </cell>
          <cell r="C1655" t="str">
            <v>CYC Kombi DL. ruk.+kraťasy ELITE-A 43|ROUBAIX</v>
          </cell>
          <cell r="D1655" t="str">
            <v>K1549</v>
          </cell>
          <cell r="E1655">
            <v>892.4</v>
          </cell>
          <cell r="F1655" t="str">
            <v>BB-010</v>
          </cell>
          <cell r="G1655" t="str">
            <v>ELITE</v>
          </cell>
          <cell r="H1655" t="str">
            <v>L</v>
          </cell>
          <cell r="I1655" t="str">
            <v/>
          </cell>
          <cell r="J1655" t="str">
            <v>ENDURANCE 3D WOMEN</v>
          </cell>
          <cell r="K1655">
            <v>11</v>
          </cell>
          <cell r="L1655" t="str">
            <v>61143000</v>
          </cell>
          <cell r="M1655" t="b">
            <v>0</v>
          </cell>
        </row>
        <row r="1656">
          <cell r="A1656" t="str">
            <v>N50525-UA44</v>
          </cell>
          <cell r="B1656" t="str">
            <v>Produkt</v>
          </cell>
          <cell r="C1656" t="str">
            <v>CYC Kombi DL. ruk.+kraťasy ELITE-A 44|ROUBAIX</v>
          </cell>
          <cell r="D1656" t="str">
            <v>K1549</v>
          </cell>
          <cell r="E1656">
            <v>745.47</v>
          </cell>
          <cell r="F1656" t="str">
            <v>BB-010</v>
          </cell>
          <cell r="G1656" t="str">
            <v>ELITE</v>
          </cell>
          <cell r="H1656" t="str">
            <v>L</v>
          </cell>
          <cell r="I1656" t="str">
            <v>LS-23</v>
          </cell>
          <cell r="J1656" t="str">
            <v>ZOOM X WOMEN</v>
          </cell>
          <cell r="K1656">
            <v>11</v>
          </cell>
          <cell r="L1656" t="str">
            <v>61143000</v>
          </cell>
          <cell r="M1656" t="b">
            <v>0</v>
          </cell>
        </row>
        <row r="1657">
          <cell r="A1657" t="str">
            <v>N50525-UA45</v>
          </cell>
          <cell r="B1657" t="str">
            <v>Produkt</v>
          </cell>
          <cell r="C1657" t="str">
            <v>CYC Kombi DL. ruk.+kraťasy ELITE-A 45|ROUBAIX</v>
          </cell>
          <cell r="D1657" t="str">
            <v>K1549</v>
          </cell>
          <cell r="E1657">
            <v>0</v>
          </cell>
          <cell r="F1657" t="str">
            <v>BB-010</v>
          </cell>
          <cell r="G1657" t="str">
            <v>ELITE</v>
          </cell>
          <cell r="H1657" t="str">
            <v>L</v>
          </cell>
          <cell r="I1657" t="str">
            <v>LS-23</v>
          </cell>
          <cell r="J1657" t="str">
            <v>ENDURANCE 3D WOMEN</v>
          </cell>
          <cell r="K1657">
            <v>11</v>
          </cell>
          <cell r="L1657" t="str">
            <v>61143000</v>
          </cell>
          <cell r="M1657" t="b">
            <v>0</v>
          </cell>
        </row>
        <row r="1658">
          <cell r="A1658" t="str">
            <v>N50526-LA47</v>
          </cell>
          <cell r="B1658" t="str">
            <v>Produkt</v>
          </cell>
          <cell r="C1658" t="str">
            <v>CYC Kombi DL. ruk.+kraťasy ELITE-A 47| REV | WOMEN</v>
          </cell>
          <cell r="D1658" t="str">
            <v>K1718</v>
          </cell>
          <cell r="E1658">
            <v>616.26666999999998</v>
          </cell>
          <cell r="F1658" t="str">
            <v>BB-010</v>
          </cell>
          <cell r="G1658" t="str">
            <v>ELITE</v>
          </cell>
          <cell r="H1658" t="str">
            <v>L</v>
          </cell>
          <cell r="I1658" t="str">
            <v/>
          </cell>
          <cell r="J1658" t="str">
            <v>BC WOMEN TURQUOISE</v>
          </cell>
          <cell r="K1658">
            <v>11</v>
          </cell>
          <cell r="L1658" t="str">
            <v>61143000</v>
          </cell>
          <cell r="M1658" t="b">
            <v>0</v>
          </cell>
        </row>
        <row r="1659">
          <cell r="A1659" t="str">
            <v>N50526-MA48</v>
          </cell>
          <cell r="B1659" t="str">
            <v>Produkt</v>
          </cell>
          <cell r="C1659" t="str">
            <v>CYC Kombi DL. ruk.+kraťasy ELITE-A 48| REV |MEN</v>
          </cell>
          <cell r="D1659" t="str">
            <v>K1549</v>
          </cell>
          <cell r="E1659">
            <v>647.03499999999997</v>
          </cell>
          <cell r="F1659" t="str">
            <v>BB-010</v>
          </cell>
          <cell r="G1659" t="str">
            <v>ELITE</v>
          </cell>
          <cell r="H1659" t="str">
            <v>M</v>
          </cell>
          <cell r="I1659" t="str">
            <v>MS-23</v>
          </cell>
          <cell r="J1659" t="str">
            <v>SONIC 3D MEN</v>
          </cell>
          <cell r="K1659">
            <v>11</v>
          </cell>
          <cell r="L1659" t="str">
            <v>61143000</v>
          </cell>
          <cell r="M1659" t="b">
            <v>0</v>
          </cell>
        </row>
        <row r="1660">
          <cell r="A1660" t="str">
            <v>N50526-UA47</v>
          </cell>
          <cell r="B1660" t="str">
            <v>Produkt</v>
          </cell>
          <cell r="C1660" t="str">
            <v>CYC Kombi DL. ruk.+kraťasy ELITE-A 47| REV</v>
          </cell>
          <cell r="D1660" t="str">
            <v>K1549</v>
          </cell>
          <cell r="E1660">
            <v>742.55</v>
          </cell>
          <cell r="F1660" t="str">
            <v>BB-010</v>
          </cell>
          <cell r="G1660" t="str">
            <v>ELITE</v>
          </cell>
          <cell r="H1660" t="str">
            <v>L</v>
          </cell>
          <cell r="I1660" t="str">
            <v/>
          </cell>
          <cell r="J1660" t="str">
            <v>BC WOMEN TURQUOISE</v>
          </cell>
          <cell r="K1660">
            <v>11</v>
          </cell>
          <cell r="L1660" t="str">
            <v>61143000</v>
          </cell>
          <cell r="M1660" t="b">
            <v>0</v>
          </cell>
        </row>
        <row r="1661">
          <cell r="A1661" t="str">
            <v>N50526-UA53</v>
          </cell>
          <cell r="B1661" t="str">
            <v>Produkt</v>
          </cell>
          <cell r="C1661" t="str">
            <v>CYC Kombi DL. ruk.+kraťasy ELITE-A 53| REV</v>
          </cell>
          <cell r="D1661" t="str">
            <v>K1549</v>
          </cell>
          <cell r="E1661">
            <v>584.63714000000004</v>
          </cell>
          <cell r="F1661" t="str">
            <v>BB-010</v>
          </cell>
          <cell r="G1661" t="str">
            <v>ELITE</v>
          </cell>
          <cell r="H1661" t="str">
            <v>L</v>
          </cell>
          <cell r="I1661" t="str">
            <v>LS-23</v>
          </cell>
          <cell r="J1661" t="str">
            <v>BC</v>
          </cell>
          <cell r="K1661">
            <v>11</v>
          </cell>
          <cell r="L1661" t="str">
            <v>61143000</v>
          </cell>
          <cell r="M1661" t="b">
            <v>0</v>
          </cell>
        </row>
        <row r="1662">
          <cell r="A1662" t="str">
            <v>N50528-MA69</v>
          </cell>
          <cell r="B1662" t="str">
            <v>Produkt</v>
          </cell>
          <cell r="C1662" t="str">
            <v>CYC Kombi DL. ruk.+kraťasy ELITE-A 69| LY-PO |MEN</v>
          </cell>
          <cell r="D1662" t="str">
            <v>K1549</v>
          </cell>
          <cell r="E1662">
            <v>821.68399999999997</v>
          </cell>
          <cell r="F1662" t="str">
            <v>BB-010</v>
          </cell>
          <cell r="G1662" t="str">
            <v>ELITE</v>
          </cell>
          <cell r="H1662" t="str">
            <v>M</v>
          </cell>
          <cell r="I1662" t="str">
            <v>MS-23</v>
          </cell>
          <cell r="J1662" t="str">
            <v>ENDURANCE 3D MEN</v>
          </cell>
          <cell r="K1662">
            <v>11</v>
          </cell>
          <cell r="L1662" t="str">
            <v>61143000</v>
          </cell>
          <cell r="M1662" t="b">
            <v>0</v>
          </cell>
        </row>
        <row r="1663">
          <cell r="A1663" t="str">
            <v>N50528-MA70</v>
          </cell>
          <cell r="B1663" t="str">
            <v>Produkt</v>
          </cell>
          <cell r="C1663" t="str">
            <v>CYC Kombi DL. ruk.+kraťasy ELITE-A 70 | LY-PO</v>
          </cell>
          <cell r="D1663" t="str">
            <v>K1549</v>
          </cell>
          <cell r="E1663">
            <v>635.30999999999995</v>
          </cell>
          <cell r="F1663" t="str">
            <v>BB-010</v>
          </cell>
          <cell r="G1663" t="str">
            <v>ELITE</v>
          </cell>
          <cell r="H1663" t="str">
            <v>M</v>
          </cell>
          <cell r="I1663" t="str">
            <v>MS-23</v>
          </cell>
          <cell r="J1663" t="str">
            <v>ZOOM X</v>
          </cell>
          <cell r="K1663">
            <v>11</v>
          </cell>
          <cell r="L1663" t="str">
            <v>61143000</v>
          </cell>
          <cell r="M1663" t="b">
            <v>0</v>
          </cell>
        </row>
        <row r="1664">
          <cell r="A1664" t="str">
            <v>N50528-UA71</v>
          </cell>
          <cell r="B1664" t="str">
            <v>Produkt</v>
          </cell>
          <cell r="C1664" t="str">
            <v>CYC Kombi DL. ruk.+kraťasy ELITE-A 71| LY-PO</v>
          </cell>
          <cell r="D1664" t="str">
            <v>K1549</v>
          </cell>
          <cell r="E1664">
            <v>1248.51</v>
          </cell>
          <cell r="F1664" t="str">
            <v>BB-010</v>
          </cell>
          <cell r="G1664" t="str">
            <v>ELITE</v>
          </cell>
          <cell r="H1664" t="str">
            <v>L</v>
          </cell>
          <cell r="I1664" t="str">
            <v/>
          </cell>
          <cell r="J1664" t="str">
            <v>ZOOM X WOMEN</v>
          </cell>
          <cell r="K1664">
            <v>11</v>
          </cell>
          <cell r="L1664" t="str">
            <v>61143000</v>
          </cell>
          <cell r="M1664" t="b">
            <v>0</v>
          </cell>
        </row>
        <row r="1665">
          <cell r="A1665" t="str">
            <v>N50528-UA72</v>
          </cell>
          <cell r="B1665" t="str">
            <v>Produkt</v>
          </cell>
          <cell r="C1665" t="str">
            <v>CYC Kombi DL. ruk.+kraťasy ELITE-A 72| LY-PO</v>
          </cell>
          <cell r="D1665" t="str">
            <v>K1549</v>
          </cell>
          <cell r="E1665">
            <v>885.35</v>
          </cell>
          <cell r="F1665" t="str">
            <v>BB-010</v>
          </cell>
          <cell r="G1665" t="str">
            <v>ELITE</v>
          </cell>
          <cell r="H1665" t="str">
            <v>L</v>
          </cell>
          <cell r="I1665" t="str">
            <v/>
          </cell>
          <cell r="J1665" t="str">
            <v>ENDURANCE 3D WOMEN</v>
          </cell>
          <cell r="K1665">
            <v>11</v>
          </cell>
          <cell r="L1665" t="str">
            <v>61143000</v>
          </cell>
          <cell r="M1665" t="b">
            <v>0</v>
          </cell>
        </row>
        <row r="1666">
          <cell r="A1666" t="str">
            <v>N50528-UA90</v>
          </cell>
          <cell r="B1666" t="str">
            <v>Produkt</v>
          </cell>
          <cell r="C1666" t="str">
            <v>CYC Kombi DL. ruk.+kraťasy ELITE-A 90| LY-PO</v>
          </cell>
          <cell r="D1666" t="str">
            <v>K1549</v>
          </cell>
          <cell r="E1666">
            <v>576.10874999999999</v>
          </cell>
          <cell r="F1666" t="str">
            <v>BB-010</v>
          </cell>
          <cell r="G1666" t="str">
            <v>ELITE</v>
          </cell>
          <cell r="H1666" t="str">
            <v>L</v>
          </cell>
          <cell r="I1666" t="str">
            <v/>
          </cell>
          <cell r="J1666" t="str">
            <v>BC</v>
          </cell>
          <cell r="K1666">
            <v>11</v>
          </cell>
          <cell r="L1666" t="str">
            <v>61143000</v>
          </cell>
          <cell r="M1666" t="b">
            <v>0</v>
          </cell>
        </row>
        <row r="1667">
          <cell r="A1667" t="str">
            <v>N50542-UT10</v>
          </cell>
          <cell r="B1667" t="str">
            <v>Produkt</v>
          </cell>
          <cell r="C1667" t="str">
            <v>CYC Kombi DL. ruk.+kraťasy SONIC 10 | ENDURANCE</v>
          </cell>
          <cell r="D1667" t="str">
            <v>K1897</v>
          </cell>
          <cell r="E1667">
            <v>629.58050000000003</v>
          </cell>
          <cell r="F1667" t="str">
            <v>BB-010</v>
          </cell>
          <cell r="G1667" t="str">
            <v>SONIC</v>
          </cell>
          <cell r="H1667" t="str">
            <v>L</v>
          </cell>
          <cell r="I1667" t="str">
            <v>MS-23</v>
          </cell>
          <cell r="J1667" t="str">
            <v>BC</v>
          </cell>
          <cell r="K1667">
            <v>11</v>
          </cell>
          <cell r="L1667" t="str">
            <v>61143000</v>
          </cell>
          <cell r="M1667" t="b">
            <v>0</v>
          </cell>
        </row>
        <row r="1668">
          <cell r="A1668" t="str">
            <v>N50542-UT13</v>
          </cell>
          <cell r="B1668" t="str">
            <v>Produkt</v>
          </cell>
          <cell r="C1668" t="str">
            <v>CYC Kombi DL. ruk.+kraťasy SONIC 13 | ENDURANCE</v>
          </cell>
          <cell r="D1668" t="str">
            <v>K1897</v>
          </cell>
          <cell r="E1668">
            <v>642.95758999999998</v>
          </cell>
          <cell r="F1668" t="str">
            <v>BB-010</v>
          </cell>
          <cell r="G1668" t="str">
            <v>SONIC</v>
          </cell>
          <cell r="H1668" t="str">
            <v>L</v>
          </cell>
          <cell r="I1668" t="str">
            <v>MS-23</v>
          </cell>
          <cell r="J1668" t="str">
            <v>BC</v>
          </cell>
          <cell r="K1668">
            <v>11</v>
          </cell>
          <cell r="L1668" t="str">
            <v>61143000</v>
          </cell>
          <cell r="M1668" t="b">
            <v>0</v>
          </cell>
        </row>
        <row r="1669">
          <cell r="A1669" t="str">
            <v>N50542-UT14</v>
          </cell>
          <cell r="B1669" t="str">
            <v>Produkt</v>
          </cell>
          <cell r="C1669" t="str">
            <v>CYC Kombi DL. ruk.+kraťasy SONIC 14 | ENDURANCE</v>
          </cell>
          <cell r="D1669" t="str">
            <v>K1897</v>
          </cell>
          <cell r="E1669">
            <v>909.70235000000002</v>
          </cell>
          <cell r="F1669" t="str">
            <v>BB-010</v>
          </cell>
          <cell r="G1669" t="str">
            <v>SONIC</v>
          </cell>
          <cell r="H1669" t="str">
            <v>M</v>
          </cell>
          <cell r="I1669" t="str">
            <v>MS-23</v>
          </cell>
          <cell r="J1669" t="str">
            <v>SONIC 3D MEN</v>
          </cell>
          <cell r="K1669">
            <v>11</v>
          </cell>
          <cell r="L1669" t="str">
            <v>61143000</v>
          </cell>
          <cell r="M1669" t="b">
            <v>0</v>
          </cell>
        </row>
        <row r="1670">
          <cell r="A1670" t="str">
            <v>N50542-UT15</v>
          </cell>
          <cell r="B1670" t="str">
            <v>Produkt</v>
          </cell>
          <cell r="C1670" t="str">
            <v>CYC Kombi DL. ruk.+kraťasy SONIC 15 | ENDURANCE</v>
          </cell>
          <cell r="D1670" t="str">
            <v>K1897</v>
          </cell>
          <cell r="E1670">
            <v>773.57</v>
          </cell>
          <cell r="F1670" t="str">
            <v>BB-010</v>
          </cell>
          <cell r="G1670" t="str">
            <v>SONIC</v>
          </cell>
          <cell r="H1670" t="str">
            <v>L</v>
          </cell>
          <cell r="I1670" t="str">
            <v>MS-23</v>
          </cell>
          <cell r="J1670" t="str">
            <v>SONIC 3D WOMEN</v>
          </cell>
          <cell r="K1670">
            <v>11</v>
          </cell>
          <cell r="L1670" t="str">
            <v>61143000</v>
          </cell>
          <cell r="M1670" t="b">
            <v>0</v>
          </cell>
        </row>
        <row r="1671">
          <cell r="A1671" t="str">
            <v>N50542-UT18</v>
          </cell>
          <cell r="B1671" t="str">
            <v>Produkt</v>
          </cell>
          <cell r="C1671" t="str">
            <v>CYC Kombi DL. ruk.+kraťasy SONIC 18 | ENDURANCE</v>
          </cell>
          <cell r="D1671" t="str">
            <v>K1897</v>
          </cell>
          <cell r="E1671">
            <v>794.25319999999999</v>
          </cell>
          <cell r="F1671" t="str">
            <v>BB-010</v>
          </cell>
          <cell r="G1671" t="str">
            <v>SONIC</v>
          </cell>
          <cell r="H1671" t="str">
            <v>M</v>
          </cell>
          <cell r="I1671" t="str">
            <v>MS-23</v>
          </cell>
          <cell r="J1671" t="str">
            <v>SONIC 3D MEN</v>
          </cell>
          <cell r="K1671">
            <v>11</v>
          </cell>
          <cell r="L1671" t="str">
            <v>61143000</v>
          </cell>
          <cell r="M1671" t="b">
            <v>0</v>
          </cell>
        </row>
        <row r="1672">
          <cell r="A1672" t="str">
            <v>N50542-UT19</v>
          </cell>
          <cell r="B1672" t="str">
            <v>Produkt</v>
          </cell>
          <cell r="C1672" t="str">
            <v>CYC Kombi DL. ruk.+kraťasy SONIC 19 | ENDURANCE</v>
          </cell>
          <cell r="D1672" t="str">
            <v>K1897</v>
          </cell>
          <cell r="E1672">
            <v>1418.68</v>
          </cell>
          <cell r="F1672" t="str">
            <v>BB-010</v>
          </cell>
          <cell r="G1672" t="str">
            <v>SONIC</v>
          </cell>
          <cell r="H1672" t="str">
            <v>L</v>
          </cell>
          <cell r="I1672" t="str">
            <v>MS-23</v>
          </cell>
          <cell r="J1672" t="str">
            <v>SONIC 3D WOMEN</v>
          </cell>
          <cell r="K1672">
            <v>11</v>
          </cell>
          <cell r="L1672" t="str">
            <v>61143000</v>
          </cell>
          <cell r="M1672" t="b">
            <v>0</v>
          </cell>
        </row>
        <row r="1673">
          <cell r="A1673" t="str">
            <v>N50542-UT20</v>
          </cell>
          <cell r="B1673" t="str">
            <v>Produkt</v>
          </cell>
          <cell r="C1673" t="str">
            <v>CYC Kombi DL. ruk.+kraťasy SONIC 20 | ENDURANCE</v>
          </cell>
          <cell r="D1673" t="str">
            <v>K1913</v>
          </cell>
          <cell r="E1673">
            <v>664.88735999999994</v>
          </cell>
          <cell r="F1673" t="str">
            <v>BB-010</v>
          </cell>
          <cell r="G1673" t="str">
            <v>SONIC</v>
          </cell>
          <cell r="H1673" t="str">
            <v>L</v>
          </cell>
          <cell r="I1673" t="str">
            <v>MS-23</v>
          </cell>
          <cell r="J1673" t="str">
            <v>BC</v>
          </cell>
          <cell r="K1673">
            <v>11</v>
          </cell>
          <cell r="L1673" t="str">
            <v>61143000</v>
          </cell>
          <cell r="M1673" t="b">
            <v>0</v>
          </cell>
        </row>
        <row r="1674">
          <cell r="A1674" t="str">
            <v>N50542-UT24</v>
          </cell>
          <cell r="B1674" t="str">
            <v>Produkt</v>
          </cell>
          <cell r="C1674" t="str">
            <v>CYC Kombi DL. ruk.+kraťasy SONIC 24 | ENDURANCE</v>
          </cell>
          <cell r="D1674" t="str">
            <v>K1913</v>
          </cell>
          <cell r="E1674">
            <v>1048.7455600000001</v>
          </cell>
          <cell r="F1674" t="str">
            <v>BB-010</v>
          </cell>
          <cell r="G1674" t="str">
            <v>SONIC</v>
          </cell>
          <cell r="H1674" t="str">
            <v>M</v>
          </cell>
          <cell r="I1674" t="str">
            <v>MS-23</v>
          </cell>
          <cell r="J1674" t="str">
            <v>SONIC 3D MEN</v>
          </cell>
          <cell r="K1674">
            <v>11</v>
          </cell>
          <cell r="L1674" t="str">
            <v>61143000</v>
          </cell>
          <cell r="M1674" t="b">
            <v>0</v>
          </cell>
        </row>
        <row r="1675">
          <cell r="A1675" t="str">
            <v>N50542-UT25</v>
          </cell>
          <cell r="B1675" t="str">
            <v>Produkt</v>
          </cell>
          <cell r="C1675" t="str">
            <v>CYC Kombi DL. ruk.+kraťasy SONIC 25 | ENDURANCE</v>
          </cell>
          <cell r="D1675" t="str">
            <v>K1913</v>
          </cell>
          <cell r="E1675">
            <v>861.77</v>
          </cell>
          <cell r="F1675" t="str">
            <v>BB-010</v>
          </cell>
          <cell r="G1675" t="str">
            <v>SONIC</v>
          </cell>
          <cell r="H1675" t="str">
            <v>L</v>
          </cell>
          <cell r="I1675" t="str">
            <v>MS-23</v>
          </cell>
          <cell r="J1675" t="str">
            <v>SONIC 3D WOMEN</v>
          </cell>
          <cell r="K1675">
            <v>11</v>
          </cell>
          <cell r="L1675" t="str">
            <v>61143000</v>
          </cell>
          <cell r="M1675" t="b">
            <v>0</v>
          </cell>
        </row>
        <row r="1676">
          <cell r="A1676" t="str">
            <v>N50542-UT76</v>
          </cell>
          <cell r="B1676" t="str">
            <v>Produkt</v>
          </cell>
          <cell r="C1676" t="str">
            <v>CYC Kombi DL. ruk.+kraťasy SONIC 76 | ENDURANCE</v>
          </cell>
          <cell r="D1676" t="str">
            <v>K1897</v>
          </cell>
          <cell r="E1676">
            <v>692.10333000000003</v>
          </cell>
          <cell r="F1676" t="str">
            <v>BB-010</v>
          </cell>
          <cell r="G1676" t="str">
            <v>SONIC</v>
          </cell>
          <cell r="H1676" t="str">
            <v>M</v>
          </cell>
          <cell r="I1676" t="str">
            <v>MS-23</v>
          </cell>
          <cell r="J1676" t="str">
            <v>SONIC 3D MEN</v>
          </cell>
          <cell r="K1676">
            <v>11</v>
          </cell>
          <cell r="L1676" t="str">
            <v>61143000</v>
          </cell>
          <cell r="M1676" t="b">
            <v>0</v>
          </cell>
        </row>
        <row r="1677">
          <cell r="A1677" t="str">
            <v>N50542-UT77</v>
          </cell>
          <cell r="B1677" t="str">
            <v>Produkt</v>
          </cell>
          <cell r="C1677" t="str">
            <v>CYC Kombi DL. ruk.+kraťasy SONIC 77 | ENDURANCE</v>
          </cell>
          <cell r="D1677" t="str">
            <v>K1897</v>
          </cell>
          <cell r="E1677">
            <v>778.87</v>
          </cell>
          <cell r="F1677" t="str">
            <v>BB-010</v>
          </cell>
          <cell r="G1677" t="str">
            <v>SONIC</v>
          </cell>
          <cell r="H1677" t="str">
            <v>L</v>
          </cell>
          <cell r="I1677" t="str">
            <v>MS-23</v>
          </cell>
          <cell r="J1677" t="str">
            <v>SONIC 3D WOMEN</v>
          </cell>
          <cell r="K1677">
            <v>11</v>
          </cell>
          <cell r="L1677" t="str">
            <v>61143000</v>
          </cell>
          <cell r="M1677" t="b">
            <v>0</v>
          </cell>
        </row>
        <row r="1678">
          <cell r="A1678" t="str">
            <v>N50544-UT10</v>
          </cell>
          <cell r="B1678" t="str">
            <v>Produkt</v>
          </cell>
          <cell r="C1678" t="str">
            <v>CYC Kombi DL. ruk.+kraťasy SONIC 10 | SPRINT</v>
          </cell>
          <cell r="D1678" t="str">
            <v>K1914</v>
          </cell>
          <cell r="E1678">
            <v>689.98500000000001</v>
          </cell>
          <cell r="F1678" t="str">
            <v>BB-010</v>
          </cell>
          <cell r="G1678" t="str">
            <v>SONIC</v>
          </cell>
          <cell r="H1678" t="str">
            <v>U</v>
          </cell>
          <cell r="I1678" t="str">
            <v>MS-23</v>
          </cell>
          <cell r="J1678" t="str">
            <v>BC</v>
          </cell>
          <cell r="K1678">
            <v>11</v>
          </cell>
          <cell r="L1678" t="str">
            <v>61143000</v>
          </cell>
          <cell r="M1678" t="b">
            <v>0</v>
          </cell>
        </row>
        <row r="1679">
          <cell r="A1679" t="str">
            <v>N50544-UT14</v>
          </cell>
          <cell r="B1679" t="str">
            <v>Produkt</v>
          </cell>
          <cell r="C1679" t="str">
            <v>CYC Kombi DL. ruk.+kraťasy SONIC 14 | SPRINT</v>
          </cell>
          <cell r="D1679" t="str">
            <v>K1914</v>
          </cell>
          <cell r="E1679">
            <v>836.66</v>
          </cell>
          <cell r="F1679" t="str">
            <v>BB-010</v>
          </cell>
          <cell r="G1679" t="str">
            <v>SONIC</v>
          </cell>
          <cell r="H1679" t="str">
            <v>M</v>
          </cell>
          <cell r="I1679" t="str">
            <v>MS-23</v>
          </cell>
          <cell r="J1679" t="str">
            <v>SONIC 3D MEN</v>
          </cell>
          <cell r="K1679">
            <v>11</v>
          </cell>
          <cell r="L1679" t="str">
            <v>61143000</v>
          </cell>
          <cell r="M1679" t="b">
            <v>0</v>
          </cell>
        </row>
        <row r="1680">
          <cell r="A1680" t="str">
            <v>N50544-UT15</v>
          </cell>
          <cell r="B1680" t="str">
            <v>Produkt</v>
          </cell>
          <cell r="C1680" t="str">
            <v>CYC Kombi DL. ruk.+kraťasy SONIC 15 | SPRINT</v>
          </cell>
          <cell r="D1680" t="str">
            <v>K1914</v>
          </cell>
          <cell r="E1680">
            <v>1048.76</v>
          </cell>
          <cell r="F1680" t="str">
            <v>BB-010</v>
          </cell>
          <cell r="G1680" t="str">
            <v>SONIC</v>
          </cell>
          <cell r="H1680" t="str">
            <v>L</v>
          </cell>
          <cell r="I1680" t="str">
            <v>MS-23</v>
          </cell>
          <cell r="J1680" t="str">
            <v>SONIC 3D WOMEN</v>
          </cell>
          <cell r="K1680">
            <v>11</v>
          </cell>
          <cell r="L1680" t="str">
            <v>61143000</v>
          </cell>
          <cell r="M1680" t="b">
            <v>0</v>
          </cell>
        </row>
        <row r="1681">
          <cell r="A1681" t="str">
            <v>N50544-UT16</v>
          </cell>
          <cell r="B1681" t="str">
            <v>Produkt</v>
          </cell>
          <cell r="C1681" t="str">
            <v>CYC Kombi DL. ruk.+kraťasy SONIC 16 | SPRINT</v>
          </cell>
          <cell r="D1681" t="str">
            <v>K1914</v>
          </cell>
          <cell r="E1681">
            <v>731.71</v>
          </cell>
          <cell r="F1681" t="str">
            <v>BB-010</v>
          </cell>
          <cell r="G1681" t="str">
            <v>SONIC</v>
          </cell>
          <cell r="H1681" t="str">
            <v>M</v>
          </cell>
          <cell r="I1681" t="str">
            <v>MS-23</v>
          </cell>
          <cell r="J1681" t="str">
            <v>SONIC 3D MEN</v>
          </cell>
          <cell r="K1681">
            <v>11</v>
          </cell>
          <cell r="L1681" t="str">
            <v>61143000</v>
          </cell>
          <cell r="M1681" t="b">
            <v>0</v>
          </cell>
        </row>
        <row r="1682">
          <cell r="A1682" t="str">
            <v>N50544-UT17</v>
          </cell>
          <cell r="B1682" t="str">
            <v>Produkt</v>
          </cell>
          <cell r="C1682" t="str">
            <v>CYC Kombi DL. ruk.+kraťasy SONIC 17 | SPRINT</v>
          </cell>
          <cell r="D1682" t="str">
            <v>K1914</v>
          </cell>
          <cell r="E1682">
            <v>867.78499999999997</v>
          </cell>
          <cell r="F1682" t="str">
            <v>BB-010</v>
          </cell>
          <cell r="G1682" t="str">
            <v>SONIC</v>
          </cell>
          <cell r="H1682" t="str">
            <v>L</v>
          </cell>
          <cell r="I1682" t="str">
            <v>MS-23</v>
          </cell>
          <cell r="J1682" t="str">
            <v>SONIC 3D WOMEN</v>
          </cell>
          <cell r="K1682">
            <v>11</v>
          </cell>
          <cell r="L1682" t="str">
            <v>61143000</v>
          </cell>
          <cell r="M1682" t="b">
            <v>0</v>
          </cell>
        </row>
        <row r="1683">
          <cell r="A1683" t="str">
            <v>N50544-UT20</v>
          </cell>
          <cell r="B1683" t="str">
            <v>Produkt</v>
          </cell>
          <cell r="C1683" t="str">
            <v>CYC Kombi DL. ruk.+kraťasy SONIC 20 | SPRINT</v>
          </cell>
          <cell r="D1683" t="str">
            <v>K1915</v>
          </cell>
          <cell r="E1683">
            <v>781.125</v>
          </cell>
          <cell r="F1683" t="str">
            <v>BB-010</v>
          </cell>
          <cell r="G1683" t="str">
            <v>SONIC</v>
          </cell>
          <cell r="H1683" t="str">
            <v>U</v>
          </cell>
          <cell r="I1683" t="str">
            <v>MS-23</v>
          </cell>
          <cell r="J1683" t="str">
            <v>BC</v>
          </cell>
          <cell r="K1683">
            <v>11</v>
          </cell>
          <cell r="L1683" t="str">
            <v>61143000</v>
          </cell>
          <cell r="M1683" t="b">
            <v>0</v>
          </cell>
        </row>
        <row r="1684">
          <cell r="A1684" t="str">
            <v>N50544-UT24</v>
          </cell>
          <cell r="B1684" t="str">
            <v>Produkt</v>
          </cell>
          <cell r="C1684" t="str">
            <v>CYC Kombi DL. ruk.+kraťasy SONIC 24 | SPRINT</v>
          </cell>
          <cell r="D1684" t="str">
            <v>K1915</v>
          </cell>
          <cell r="E1684">
            <v>786.78499999999997</v>
          </cell>
          <cell r="F1684" t="str">
            <v>BB-010</v>
          </cell>
          <cell r="G1684" t="str">
            <v>SONIC</v>
          </cell>
          <cell r="H1684" t="str">
            <v>M</v>
          </cell>
          <cell r="I1684" t="str">
            <v>MS-23</v>
          </cell>
          <cell r="J1684" t="str">
            <v>SONIC 3D MEN</v>
          </cell>
          <cell r="K1684">
            <v>11</v>
          </cell>
          <cell r="L1684" t="str">
            <v>61143000</v>
          </cell>
          <cell r="M1684" t="b">
            <v>0</v>
          </cell>
        </row>
        <row r="1685">
          <cell r="A1685" t="str">
            <v>N50544-UT25</v>
          </cell>
          <cell r="B1685" t="str">
            <v>Produkt</v>
          </cell>
          <cell r="C1685" t="str">
            <v>CYC Kombi DL. ruk.+kraťasy SONIC 25 | SPRINT</v>
          </cell>
          <cell r="D1685" t="str">
            <v>K1915</v>
          </cell>
          <cell r="E1685">
            <v>878.07</v>
          </cell>
          <cell r="F1685" t="str">
            <v>BB-010</v>
          </cell>
          <cell r="G1685" t="str">
            <v>SONIC</v>
          </cell>
          <cell r="H1685" t="str">
            <v>L</v>
          </cell>
          <cell r="I1685" t="str">
            <v>MS-23</v>
          </cell>
          <cell r="J1685" t="str">
            <v>SONIC 3D WOMEN</v>
          </cell>
          <cell r="K1685">
            <v>11</v>
          </cell>
          <cell r="L1685" t="str">
            <v>61143000</v>
          </cell>
          <cell r="M1685" t="b">
            <v>0</v>
          </cell>
        </row>
        <row r="1686">
          <cell r="A1686" t="str">
            <v>N50545-UA01</v>
          </cell>
          <cell r="B1686" t="str">
            <v>Produkt</v>
          </cell>
          <cell r="C1686" t="str">
            <v>CYC Kombi DL. ruk.+kraťasy PRO Z2 01</v>
          </cell>
          <cell r="D1686" t="str">
            <v>K2159</v>
          </cell>
          <cell r="E1686">
            <v>0</v>
          </cell>
          <cell r="F1686" t="str">
            <v>BB-010</v>
          </cell>
          <cell r="G1686" t="str">
            <v>PRO</v>
          </cell>
          <cell r="H1686" t="str">
            <v>U</v>
          </cell>
          <cell r="I1686" t="str">
            <v/>
          </cell>
          <cell r="J1686" t="str">
            <v>BC</v>
          </cell>
          <cell r="K1686">
            <v>0</v>
          </cell>
          <cell r="L1686" t="str">
            <v>61143000</v>
          </cell>
          <cell r="M1686" t="b">
            <v>0</v>
          </cell>
        </row>
        <row r="1687">
          <cell r="A1687" t="str">
            <v>N50545-UA05</v>
          </cell>
          <cell r="B1687" t="str">
            <v>Produkt</v>
          </cell>
          <cell r="C1687" t="str">
            <v>CYC Kombi DL. ruk.+kraťasy PRO Z2 05</v>
          </cell>
          <cell r="D1687" t="str">
            <v>K2159</v>
          </cell>
          <cell r="E1687">
            <v>0</v>
          </cell>
          <cell r="F1687" t="str">
            <v>BB-010</v>
          </cell>
          <cell r="G1687" t="str">
            <v>PRO</v>
          </cell>
          <cell r="H1687" t="str">
            <v>U</v>
          </cell>
          <cell r="I1687" t="str">
            <v/>
          </cell>
          <cell r="J1687" t="str">
            <v>SONIC 3D MEN</v>
          </cell>
          <cell r="K1687">
            <v>0</v>
          </cell>
          <cell r="L1687" t="str">
            <v>61143000</v>
          </cell>
          <cell r="M1687" t="b">
            <v>0</v>
          </cell>
        </row>
        <row r="1688">
          <cell r="A1688" t="str">
            <v>N51021-UL01</v>
          </cell>
          <cell r="B1688" t="str">
            <v>Produkt</v>
          </cell>
          <cell r="C1688" t="str">
            <v>CYC Dres DL. rukáv BMX 01 | VeranoUltra</v>
          </cell>
          <cell r="D1688" t="str">
            <v>K1700</v>
          </cell>
          <cell r="E1688">
            <v>227.39153999999999</v>
          </cell>
          <cell r="F1688" t="str">
            <v>AA-060</v>
          </cell>
          <cell r="G1688" t="str">
            <v>BMX</v>
          </cell>
          <cell r="H1688" t="str">
            <v>U</v>
          </cell>
          <cell r="I1688" t="str">
            <v/>
          </cell>
          <cell r="J1688" t="str">
            <v/>
          </cell>
          <cell r="K1688">
            <v>11</v>
          </cell>
          <cell r="L1688" t="str">
            <v>61103091</v>
          </cell>
          <cell r="M1688" t="b">
            <v>0</v>
          </cell>
        </row>
        <row r="1689">
          <cell r="A1689" t="str">
            <v>N51023-UL01</v>
          </cell>
          <cell r="B1689" t="str">
            <v>Produkt</v>
          </cell>
          <cell r="C1689" t="str">
            <v>CYC Dres DL. rukáv BMX 01 | VeranoUltra Light</v>
          </cell>
          <cell r="D1689" t="str">
            <v>K1700</v>
          </cell>
          <cell r="E1689">
            <v>226.90199999999999</v>
          </cell>
          <cell r="F1689" t="str">
            <v>AA-060</v>
          </cell>
          <cell r="G1689" t="str">
            <v>BMX</v>
          </cell>
          <cell r="H1689" t="str">
            <v>U</v>
          </cell>
          <cell r="I1689" t="str">
            <v/>
          </cell>
          <cell r="J1689" t="str">
            <v/>
          </cell>
          <cell r="K1689">
            <v>11</v>
          </cell>
          <cell r="L1689" t="str">
            <v>61103091</v>
          </cell>
          <cell r="M1689" t="b">
            <v>0</v>
          </cell>
        </row>
        <row r="1690">
          <cell r="A1690" t="str">
            <v>N51072-JS55</v>
          </cell>
          <cell r="B1690" t="str">
            <v>Produkt</v>
          </cell>
          <cell r="C1690" t="str">
            <v>CYC Dres kr. rukáv ELITE 55 | Stripes | JUNIOR</v>
          </cell>
          <cell r="D1690" t="str">
            <v>K2092</v>
          </cell>
          <cell r="E1690">
            <v>272.2</v>
          </cell>
          <cell r="F1690" t="str">
            <v>AA-040</v>
          </cell>
          <cell r="G1690" t="str">
            <v>ELITE</v>
          </cell>
          <cell r="H1690" t="str">
            <v>J</v>
          </cell>
          <cell r="I1690" t="str">
            <v/>
          </cell>
          <cell r="J1690" t="str">
            <v/>
          </cell>
          <cell r="K1690">
            <v>11</v>
          </cell>
          <cell r="L1690" t="str">
            <v>61103091</v>
          </cell>
          <cell r="M1690" t="b">
            <v>0</v>
          </cell>
        </row>
        <row r="1691">
          <cell r="A1691" t="str">
            <v>N51072-LS53</v>
          </cell>
          <cell r="B1691" t="str">
            <v>Produkt</v>
          </cell>
          <cell r="C1691" t="str">
            <v>CYC Dres kr. rukáv ELITE 53 | Stripes | W</v>
          </cell>
          <cell r="D1691" t="str">
            <v>K2089</v>
          </cell>
          <cell r="E1691">
            <v>418.35</v>
          </cell>
          <cell r="F1691" t="str">
            <v>AA-040</v>
          </cell>
          <cell r="G1691" t="str">
            <v>ELITE</v>
          </cell>
          <cell r="H1691" t="str">
            <v>L</v>
          </cell>
          <cell r="I1691" t="str">
            <v/>
          </cell>
          <cell r="J1691" t="str">
            <v/>
          </cell>
          <cell r="K1691">
            <v>11</v>
          </cell>
          <cell r="L1691" t="str">
            <v>61103099</v>
          </cell>
          <cell r="M1691" t="b">
            <v>0</v>
          </cell>
        </row>
        <row r="1692">
          <cell r="A1692" t="str">
            <v>N51072-LS54</v>
          </cell>
          <cell r="B1692" t="str">
            <v>Produkt</v>
          </cell>
          <cell r="C1692" t="str">
            <v>CYC Dres kr. rukáv ELITE 54 | Stripes | W</v>
          </cell>
          <cell r="D1692" t="str">
            <v>K2089</v>
          </cell>
          <cell r="E1692">
            <v>385.89818000000002</v>
          </cell>
          <cell r="F1692" t="str">
            <v>AA-040</v>
          </cell>
          <cell r="G1692" t="str">
            <v>ELITE</v>
          </cell>
          <cell r="H1692" t="str">
            <v>L</v>
          </cell>
          <cell r="I1692" t="str">
            <v/>
          </cell>
          <cell r="J1692" t="str">
            <v/>
          </cell>
          <cell r="K1692">
            <v>11</v>
          </cell>
          <cell r="L1692" t="str">
            <v>61103099</v>
          </cell>
          <cell r="M1692" t="b">
            <v>0</v>
          </cell>
        </row>
        <row r="1693">
          <cell r="A1693" t="str">
            <v>N51072-MS53</v>
          </cell>
          <cell r="B1693" t="str">
            <v>Produkt</v>
          </cell>
          <cell r="C1693" t="str">
            <v>CYC Dres kr. rukáv ELITE 53 | Stripes | M</v>
          </cell>
          <cell r="D1693" t="str">
            <v>K2071</v>
          </cell>
          <cell r="E1693">
            <v>375.18666999999999</v>
          </cell>
          <cell r="F1693" t="str">
            <v>AA-040</v>
          </cell>
          <cell r="G1693" t="str">
            <v>ELITE</v>
          </cell>
          <cell r="H1693" t="str">
            <v>M</v>
          </cell>
          <cell r="I1693" t="str">
            <v/>
          </cell>
          <cell r="J1693" t="str">
            <v/>
          </cell>
          <cell r="K1693">
            <v>11</v>
          </cell>
          <cell r="L1693" t="str">
            <v>61103091</v>
          </cell>
          <cell r="M1693" t="b">
            <v>0</v>
          </cell>
        </row>
        <row r="1694">
          <cell r="A1694" t="str">
            <v>N51072-MS54</v>
          </cell>
          <cell r="B1694" t="str">
            <v>Produkt</v>
          </cell>
          <cell r="C1694" t="str">
            <v>CYC Dres kr. rukáv ELITE 54 | Stripes | M</v>
          </cell>
          <cell r="D1694" t="str">
            <v>K2071</v>
          </cell>
          <cell r="E1694">
            <v>393.64380999999997</v>
          </cell>
          <cell r="F1694" t="str">
            <v>AA-040</v>
          </cell>
          <cell r="G1694" t="str">
            <v>ELITE</v>
          </cell>
          <cell r="H1694" t="str">
            <v>M</v>
          </cell>
          <cell r="I1694" t="str">
            <v/>
          </cell>
          <cell r="J1694" t="str">
            <v/>
          </cell>
          <cell r="K1694">
            <v>11</v>
          </cell>
          <cell r="L1694" t="str">
            <v>61103091</v>
          </cell>
          <cell r="M1694" t="b">
            <v>0</v>
          </cell>
        </row>
        <row r="1695">
          <cell r="A1695" t="str">
            <v>N51077-LL42</v>
          </cell>
          <cell r="B1695" t="str">
            <v>Produkt</v>
          </cell>
          <cell r="C1695" t="str">
            <v>CYC Dres DL. rukáv PRO 42 | W&amp;W SHARK | W</v>
          </cell>
          <cell r="D1695" t="str">
            <v>K2104</v>
          </cell>
          <cell r="E1695">
            <v>1758.06</v>
          </cell>
          <cell r="F1695" t="str">
            <v>AA-060</v>
          </cell>
          <cell r="G1695" t="str">
            <v>PRO</v>
          </cell>
          <cell r="H1695" t="str">
            <v>L</v>
          </cell>
          <cell r="I1695" t="str">
            <v/>
          </cell>
          <cell r="J1695" t="str">
            <v/>
          </cell>
          <cell r="K1695">
            <v>11</v>
          </cell>
          <cell r="L1695" t="str">
            <v>61103099</v>
          </cell>
          <cell r="M1695" t="b">
            <v>0</v>
          </cell>
        </row>
        <row r="1696">
          <cell r="A1696" t="str">
            <v>N51077-LS42</v>
          </cell>
          <cell r="B1696" t="str">
            <v>Produkt</v>
          </cell>
          <cell r="C1696" t="str">
            <v>CYC Dres kr. rukáv PRO 42 | W&amp;W SHARK | W</v>
          </cell>
          <cell r="D1696" t="str">
            <v>K2104</v>
          </cell>
          <cell r="E1696">
            <v>1396.42</v>
          </cell>
          <cell r="F1696" t="str">
            <v>AA-040</v>
          </cell>
          <cell r="G1696" t="str">
            <v>PRO</v>
          </cell>
          <cell r="H1696" t="str">
            <v>L</v>
          </cell>
          <cell r="I1696" t="str">
            <v/>
          </cell>
          <cell r="J1696" t="str">
            <v/>
          </cell>
          <cell r="K1696">
            <v>11</v>
          </cell>
          <cell r="L1696" t="str">
            <v>61103099</v>
          </cell>
          <cell r="M1696" t="b">
            <v>0</v>
          </cell>
        </row>
        <row r="1697">
          <cell r="A1697" t="str">
            <v>N51077-ML42</v>
          </cell>
          <cell r="B1697" t="str">
            <v>Produkt</v>
          </cell>
          <cell r="C1697" t="str">
            <v>CYC Dres DL. rukáv PRO 42 | W&amp;W SHARK | M</v>
          </cell>
          <cell r="D1697" t="str">
            <v>K2085</v>
          </cell>
          <cell r="E1697">
            <v>1329.82</v>
          </cell>
          <cell r="F1697" t="str">
            <v>AA-060</v>
          </cell>
          <cell r="G1697" t="str">
            <v>PRO</v>
          </cell>
          <cell r="H1697" t="str">
            <v>M</v>
          </cell>
          <cell r="I1697" t="str">
            <v/>
          </cell>
          <cell r="J1697" t="str">
            <v/>
          </cell>
          <cell r="K1697">
            <v>11</v>
          </cell>
          <cell r="L1697" t="str">
            <v>61103091</v>
          </cell>
          <cell r="M1697" t="b">
            <v>0</v>
          </cell>
        </row>
        <row r="1698">
          <cell r="A1698" t="str">
            <v>N51077-MS42</v>
          </cell>
          <cell r="B1698" t="str">
            <v>Produkt</v>
          </cell>
          <cell r="C1698" t="str">
            <v>CYC Dres kr. rukáv PRO 42 | W&amp;W SHARK | M</v>
          </cell>
          <cell r="D1698" t="str">
            <v>K2085</v>
          </cell>
          <cell r="E1698">
            <v>1141.9949999999999</v>
          </cell>
          <cell r="F1698" t="str">
            <v>AA-040</v>
          </cell>
          <cell r="G1698" t="str">
            <v>PRO</v>
          </cell>
          <cell r="H1698" t="str">
            <v>M</v>
          </cell>
          <cell r="I1698" t="str">
            <v/>
          </cell>
          <cell r="J1698" t="str">
            <v/>
          </cell>
          <cell r="K1698">
            <v>11</v>
          </cell>
          <cell r="L1698" t="str">
            <v>61103091</v>
          </cell>
          <cell r="M1698" t="b">
            <v>0</v>
          </cell>
        </row>
        <row r="1699">
          <cell r="A1699" t="str">
            <v>N51078-LS01</v>
          </cell>
          <cell r="B1699" t="str">
            <v>Produkt</v>
          </cell>
          <cell r="C1699" t="str">
            <v>CYC Dres kr. rukáv PRO 01 | Vector | WOMEN</v>
          </cell>
          <cell r="D1699" t="str">
            <v>K1802</v>
          </cell>
          <cell r="E1699">
            <v>353.24</v>
          </cell>
          <cell r="F1699" t="str">
            <v>AA-040</v>
          </cell>
          <cell r="G1699" t="str">
            <v>PRO</v>
          </cell>
          <cell r="H1699" t="str">
            <v>L</v>
          </cell>
          <cell r="I1699" t="str">
            <v>LS-13</v>
          </cell>
          <cell r="J1699" t="str">
            <v/>
          </cell>
          <cell r="K1699">
            <v>11</v>
          </cell>
          <cell r="L1699" t="str">
            <v>61103099</v>
          </cell>
          <cell r="M1699" t="b">
            <v>0</v>
          </cell>
        </row>
        <row r="1700">
          <cell r="A1700" t="str">
            <v>N51078-LS02</v>
          </cell>
          <cell r="B1700" t="str">
            <v>Produkt</v>
          </cell>
          <cell r="C1700" t="str">
            <v>CYC Dres kr. rukáv PRO 02 | Vector | WOMEN</v>
          </cell>
          <cell r="D1700" t="str">
            <v>K1802</v>
          </cell>
          <cell r="E1700">
            <v>521.76</v>
          </cell>
          <cell r="F1700" t="str">
            <v>AA-040</v>
          </cell>
          <cell r="G1700" t="str">
            <v>PRO</v>
          </cell>
          <cell r="H1700" t="str">
            <v>L</v>
          </cell>
          <cell r="I1700" t="str">
            <v>LS-13</v>
          </cell>
          <cell r="J1700" t="str">
            <v/>
          </cell>
          <cell r="K1700">
            <v>11</v>
          </cell>
          <cell r="L1700" t="str">
            <v>61103099</v>
          </cell>
          <cell r="M1700" t="b">
            <v>0</v>
          </cell>
        </row>
        <row r="1701">
          <cell r="A1701" t="str">
            <v>N51078-MS01</v>
          </cell>
          <cell r="B1701" t="str">
            <v>Produkt</v>
          </cell>
          <cell r="C1701" t="str">
            <v>CYC Dres kr. rukáv PRO 01 | Vector | MEN</v>
          </cell>
          <cell r="D1701" t="str">
            <v>K1801</v>
          </cell>
          <cell r="E1701">
            <v>715.27</v>
          </cell>
          <cell r="F1701" t="str">
            <v>AA-040</v>
          </cell>
          <cell r="G1701" t="str">
            <v>PRO</v>
          </cell>
          <cell r="H1701" t="str">
            <v>M</v>
          </cell>
          <cell r="I1701" t="str">
            <v>MS-13</v>
          </cell>
          <cell r="J1701" t="str">
            <v/>
          </cell>
          <cell r="K1701">
            <v>11</v>
          </cell>
          <cell r="L1701" t="str">
            <v>61103091</v>
          </cell>
          <cell r="M1701" t="b">
            <v>0</v>
          </cell>
        </row>
        <row r="1702">
          <cell r="A1702" t="str">
            <v>N51078-MS02</v>
          </cell>
          <cell r="B1702" t="str">
            <v>Produkt</v>
          </cell>
          <cell r="C1702" t="str">
            <v>CYC Dres kr. rukáv PRO 02 | Vector | MEN</v>
          </cell>
          <cell r="D1702" t="str">
            <v>K1801</v>
          </cell>
          <cell r="E1702">
            <v>471.72</v>
          </cell>
          <cell r="F1702" t="str">
            <v>AA-040</v>
          </cell>
          <cell r="G1702" t="str">
            <v>PRO</v>
          </cell>
          <cell r="H1702" t="str">
            <v>M</v>
          </cell>
          <cell r="I1702" t="str">
            <v>MS-13</v>
          </cell>
          <cell r="J1702" t="str">
            <v/>
          </cell>
          <cell r="K1702">
            <v>11</v>
          </cell>
          <cell r="L1702" t="str">
            <v>61103091</v>
          </cell>
          <cell r="M1702" t="b">
            <v>0</v>
          </cell>
        </row>
        <row r="1703">
          <cell r="A1703" t="str">
            <v>N51079-LS65</v>
          </cell>
          <cell r="B1703" t="str">
            <v>Produkt</v>
          </cell>
          <cell r="C1703" t="str">
            <v>CYC Dres kr. rukáv PRO 65 | Carbon Z1 | W</v>
          </cell>
          <cell r="D1703" t="str">
            <v>K2080</v>
          </cell>
          <cell r="E1703">
            <v>457.49</v>
          </cell>
          <cell r="F1703" t="str">
            <v>AA-040</v>
          </cell>
          <cell r="G1703" t="str">
            <v>PRO</v>
          </cell>
          <cell r="H1703" t="str">
            <v>L</v>
          </cell>
          <cell r="I1703" t="str">
            <v/>
          </cell>
          <cell r="J1703" t="str">
            <v/>
          </cell>
          <cell r="K1703">
            <v>11</v>
          </cell>
          <cell r="L1703" t="str">
            <v>61103099</v>
          </cell>
          <cell r="M1703" t="b">
            <v>0</v>
          </cell>
        </row>
        <row r="1704">
          <cell r="A1704" t="str">
            <v>N51079-LS66</v>
          </cell>
          <cell r="B1704" t="str">
            <v>Produkt</v>
          </cell>
          <cell r="C1704" t="str">
            <v>CYC Dres kr. rukáv PRO 66 | Carbon Z1 | W</v>
          </cell>
          <cell r="D1704" t="str">
            <v>K2080</v>
          </cell>
          <cell r="E1704">
            <v>430.55</v>
          </cell>
          <cell r="F1704" t="str">
            <v>AA-040</v>
          </cell>
          <cell r="G1704" t="str">
            <v>PRO</v>
          </cell>
          <cell r="H1704" t="str">
            <v>L</v>
          </cell>
          <cell r="I1704" t="str">
            <v/>
          </cell>
          <cell r="J1704" t="str">
            <v/>
          </cell>
          <cell r="K1704">
            <v>11</v>
          </cell>
          <cell r="L1704" t="str">
            <v>61103099</v>
          </cell>
          <cell r="M1704" t="b">
            <v>0</v>
          </cell>
        </row>
        <row r="1705">
          <cell r="A1705" t="str">
            <v>N51079-MS65</v>
          </cell>
          <cell r="B1705" t="str">
            <v>Produkt</v>
          </cell>
          <cell r="C1705" t="str">
            <v>CYC Dres kr. rukáv PRO 65 | Carbon Z1 | M</v>
          </cell>
          <cell r="D1705" t="str">
            <v>K2060</v>
          </cell>
          <cell r="E1705">
            <v>464.11</v>
          </cell>
          <cell r="F1705" t="str">
            <v>AA-040</v>
          </cell>
          <cell r="G1705" t="str">
            <v>PRO</v>
          </cell>
          <cell r="H1705" t="str">
            <v>M</v>
          </cell>
          <cell r="I1705" t="str">
            <v/>
          </cell>
          <cell r="J1705" t="str">
            <v/>
          </cell>
          <cell r="K1705">
            <v>11</v>
          </cell>
          <cell r="L1705" t="str">
            <v>61103091</v>
          </cell>
          <cell r="M1705" t="b">
            <v>0</v>
          </cell>
        </row>
        <row r="1706">
          <cell r="A1706" t="str">
            <v>N51079-MS66</v>
          </cell>
          <cell r="B1706" t="str">
            <v>Produkt</v>
          </cell>
          <cell r="C1706" t="str">
            <v>CYC Dres kr. rukáv PRO 66 | Carbon Z1 | M</v>
          </cell>
          <cell r="D1706" t="str">
            <v>K2060</v>
          </cell>
          <cell r="E1706">
            <v>423.75571000000002</v>
          </cell>
          <cell r="F1706" t="str">
            <v>AA-040</v>
          </cell>
          <cell r="G1706" t="str">
            <v>PRO</v>
          </cell>
          <cell r="H1706" t="str">
            <v>M</v>
          </cell>
          <cell r="I1706" t="str">
            <v/>
          </cell>
          <cell r="J1706" t="str">
            <v/>
          </cell>
          <cell r="K1706">
            <v>11</v>
          </cell>
          <cell r="L1706" t="str">
            <v>61103091</v>
          </cell>
          <cell r="M1706" t="b">
            <v>0</v>
          </cell>
        </row>
        <row r="1707">
          <cell r="A1707" t="str">
            <v>N56016-MA02</v>
          </cell>
          <cell r="B1707" t="str">
            <v>Produkt</v>
          </cell>
          <cell r="C1707" t="str">
            <v>CYC Kombi kr. ruk.+kraťasy ELITE-A 02| REV | M</v>
          </cell>
          <cell r="D1707" t="str">
            <v>K2130</v>
          </cell>
          <cell r="E1707">
            <v>1062.81</v>
          </cell>
          <cell r="F1707" t="str">
            <v>BB-010</v>
          </cell>
          <cell r="G1707" t="str">
            <v>ELITE</v>
          </cell>
          <cell r="H1707" t="str">
            <v>M</v>
          </cell>
          <cell r="I1707" t="str">
            <v>MS-23</v>
          </cell>
          <cell r="J1707" t="str">
            <v>ENDURANCE 3D MEN</v>
          </cell>
          <cell r="K1707">
            <v>11</v>
          </cell>
          <cell r="L1707" t="str">
            <v>61143000</v>
          </cell>
          <cell r="M1707" t="b">
            <v>0</v>
          </cell>
        </row>
        <row r="1708">
          <cell r="A1708" t="str">
            <v>N56016-MA03</v>
          </cell>
          <cell r="B1708" t="str">
            <v>Produkt</v>
          </cell>
          <cell r="C1708" t="str">
            <v>CYC Kombi kr. ruk.+kraťasy ELITE-A 03| REV | M</v>
          </cell>
          <cell r="D1708" t="str">
            <v>K2130</v>
          </cell>
          <cell r="E1708">
            <v>952.28</v>
          </cell>
          <cell r="F1708" t="str">
            <v>BB-010</v>
          </cell>
          <cell r="G1708" t="str">
            <v>ELITE</v>
          </cell>
          <cell r="H1708" t="str">
            <v>M</v>
          </cell>
          <cell r="I1708" t="str">
            <v>MS-23</v>
          </cell>
          <cell r="J1708" t="str">
            <v>ENDURANCE 3D MEN</v>
          </cell>
          <cell r="K1708">
            <v>11</v>
          </cell>
          <cell r="L1708" t="str">
            <v>61143000</v>
          </cell>
          <cell r="M1708" t="b">
            <v>0</v>
          </cell>
        </row>
        <row r="1709">
          <cell r="A1709" t="str">
            <v>N56016-MA37</v>
          </cell>
          <cell r="B1709" t="str">
            <v>Produkt</v>
          </cell>
          <cell r="C1709" t="str">
            <v>CYC Kombi kr. ruk.+kraťasy ELITE-A 37| REV | M</v>
          </cell>
          <cell r="D1709" t="str">
            <v>K2130</v>
          </cell>
          <cell r="E1709">
            <v>600.6</v>
          </cell>
          <cell r="F1709" t="str">
            <v>BB-010</v>
          </cell>
          <cell r="G1709" t="str">
            <v>ELITE</v>
          </cell>
          <cell r="H1709" t="str">
            <v>M</v>
          </cell>
          <cell r="I1709" t="str">
            <v>MS-23</v>
          </cell>
          <cell r="J1709" t="str">
            <v>ZOOM X</v>
          </cell>
          <cell r="K1709">
            <v>11</v>
          </cell>
          <cell r="L1709" t="str">
            <v>61143000</v>
          </cell>
          <cell r="M1709" t="b">
            <v>0</v>
          </cell>
        </row>
        <row r="1710">
          <cell r="A1710" t="str">
            <v>N56016-MA38</v>
          </cell>
          <cell r="B1710" t="str">
            <v>Produkt</v>
          </cell>
          <cell r="C1710" t="str">
            <v>CYC Kombi kr. ruk.+kraťasy ELITE-A 38| REV | M</v>
          </cell>
          <cell r="D1710" t="str">
            <v>K2130</v>
          </cell>
          <cell r="E1710">
            <v>1026.31</v>
          </cell>
          <cell r="F1710" t="str">
            <v>BB-010</v>
          </cell>
          <cell r="G1710" t="str">
            <v>ELITE</v>
          </cell>
          <cell r="H1710" t="str">
            <v>M</v>
          </cell>
          <cell r="I1710" t="str">
            <v>MS-23</v>
          </cell>
          <cell r="J1710" t="str">
            <v>ZOOM X</v>
          </cell>
          <cell r="K1710">
            <v>11</v>
          </cell>
          <cell r="L1710" t="str">
            <v>61143000</v>
          </cell>
          <cell r="M1710" t="b">
            <v>0</v>
          </cell>
        </row>
        <row r="1711">
          <cell r="A1711" t="str">
            <v>N56016-MA48</v>
          </cell>
          <cell r="B1711" t="str">
            <v>Produkt</v>
          </cell>
          <cell r="C1711" t="str">
            <v>CYC Kombi kr. ruk.+kraťasy ELITE-A 48| REV | M</v>
          </cell>
          <cell r="D1711" t="str">
            <v>K2130</v>
          </cell>
          <cell r="E1711">
            <v>562.67499999999995</v>
          </cell>
          <cell r="F1711" t="str">
            <v>BB-010</v>
          </cell>
          <cell r="G1711" t="str">
            <v>ELITE</v>
          </cell>
          <cell r="H1711" t="str">
            <v>M</v>
          </cell>
          <cell r="I1711" t="str">
            <v>MS-23</v>
          </cell>
          <cell r="J1711" t="str">
            <v>SONIC 3D MEN</v>
          </cell>
          <cell r="K1711">
            <v>11</v>
          </cell>
          <cell r="L1711" t="str">
            <v>61143000</v>
          </cell>
          <cell r="M1711" t="b">
            <v>0</v>
          </cell>
        </row>
        <row r="1712">
          <cell r="A1712" t="str">
            <v>N56016-UA32</v>
          </cell>
          <cell r="B1712" t="str">
            <v>Produkt</v>
          </cell>
          <cell r="C1712" t="str">
            <v>CYC Kombi kr. ruk.+kraťasy ELITE-A 32| REV</v>
          </cell>
          <cell r="D1712" t="str">
            <v>K2130</v>
          </cell>
          <cell r="E1712">
            <v>0</v>
          </cell>
          <cell r="F1712" t="str">
            <v>BB-010</v>
          </cell>
          <cell r="G1712" t="str">
            <v>ELITE</v>
          </cell>
          <cell r="H1712" t="str">
            <v>L</v>
          </cell>
          <cell r="I1712" t="str">
            <v>LS-23</v>
          </cell>
          <cell r="J1712" t="str">
            <v>ZOOM X WOMEN</v>
          </cell>
          <cell r="K1712">
            <v>11</v>
          </cell>
          <cell r="L1712" t="str">
            <v>61143000</v>
          </cell>
          <cell r="M1712" t="b">
            <v>0</v>
          </cell>
        </row>
        <row r="1713">
          <cell r="A1713" t="str">
            <v>N56016-UA33</v>
          </cell>
          <cell r="B1713" t="str">
            <v>Produkt</v>
          </cell>
          <cell r="C1713" t="str">
            <v>CYC Kombi kr. ruk.+kraťasy ELITE-A 33| REV</v>
          </cell>
          <cell r="D1713" t="str">
            <v>K2130</v>
          </cell>
          <cell r="E1713">
            <v>0</v>
          </cell>
          <cell r="F1713" t="str">
            <v>BB-010</v>
          </cell>
          <cell r="G1713" t="str">
            <v>ELITE</v>
          </cell>
          <cell r="H1713" t="str">
            <v>L</v>
          </cell>
          <cell r="I1713" t="str">
            <v>LS-23</v>
          </cell>
          <cell r="J1713" t="str">
            <v>ENDURANCE 3D WOMEN</v>
          </cell>
          <cell r="K1713">
            <v>11</v>
          </cell>
          <cell r="L1713" t="str">
            <v>61143000</v>
          </cell>
          <cell r="M1713" t="b">
            <v>0</v>
          </cell>
        </row>
        <row r="1714">
          <cell r="A1714" t="str">
            <v>N56016-UA34</v>
          </cell>
          <cell r="B1714" t="str">
            <v>Produkt</v>
          </cell>
          <cell r="C1714" t="str">
            <v>CYC Kombi kr. ruk.+kraťasy ELITE-A 34| REV</v>
          </cell>
          <cell r="D1714" t="str">
            <v>K2130</v>
          </cell>
          <cell r="E1714">
            <v>736.46</v>
          </cell>
          <cell r="F1714" t="str">
            <v>BB-010</v>
          </cell>
          <cell r="G1714" t="str">
            <v>ELITE</v>
          </cell>
          <cell r="H1714" t="str">
            <v>L</v>
          </cell>
          <cell r="I1714" t="str">
            <v>LS-23</v>
          </cell>
          <cell r="J1714" t="str">
            <v>ZOOM X WOMEN</v>
          </cell>
          <cell r="K1714">
            <v>11</v>
          </cell>
          <cell r="L1714" t="str">
            <v>61143000</v>
          </cell>
          <cell r="M1714" t="b">
            <v>0</v>
          </cell>
        </row>
        <row r="1715">
          <cell r="A1715" t="str">
            <v>N56016-UA35</v>
          </cell>
          <cell r="B1715" t="str">
            <v>Produkt</v>
          </cell>
          <cell r="C1715" t="str">
            <v>CYC Kombi kr. ruk.+kraťasy ELITE-A 35| REV</v>
          </cell>
          <cell r="D1715" t="str">
            <v>K2130</v>
          </cell>
          <cell r="E1715">
            <v>0</v>
          </cell>
          <cell r="F1715" t="str">
            <v>BB-010</v>
          </cell>
          <cell r="G1715" t="str">
            <v>ELITE</v>
          </cell>
          <cell r="H1715" t="str">
            <v>L</v>
          </cell>
          <cell r="I1715" t="str">
            <v>LS-23</v>
          </cell>
          <cell r="J1715" t="str">
            <v>ENDURANCE 3D WOMEN</v>
          </cell>
          <cell r="K1715">
            <v>11</v>
          </cell>
          <cell r="L1715" t="str">
            <v>61143000</v>
          </cell>
          <cell r="M1715" t="b">
            <v>0</v>
          </cell>
        </row>
        <row r="1716">
          <cell r="A1716" t="str">
            <v>N56016-UA53</v>
          </cell>
          <cell r="B1716" t="str">
            <v>Produkt</v>
          </cell>
          <cell r="C1716" t="str">
            <v>CYC Kombi kr. ruk.+kraťasy ELITE-A 53| REV</v>
          </cell>
          <cell r="D1716" t="str">
            <v>K2130</v>
          </cell>
          <cell r="E1716">
            <v>516.40250000000003</v>
          </cell>
          <cell r="F1716" t="str">
            <v>BB-010</v>
          </cell>
          <cell r="G1716" t="str">
            <v>ELITE</v>
          </cell>
          <cell r="H1716" t="str">
            <v>L</v>
          </cell>
          <cell r="I1716" t="str">
            <v>LS-23</v>
          </cell>
          <cell r="J1716" t="str">
            <v>BC</v>
          </cell>
          <cell r="K1716">
            <v>11</v>
          </cell>
          <cell r="L1716" t="str">
            <v>61143000</v>
          </cell>
          <cell r="M1716" t="b">
            <v>0</v>
          </cell>
        </row>
        <row r="1717">
          <cell r="A1717" t="str">
            <v>N56018-JA20</v>
          </cell>
          <cell r="B1717" t="str">
            <v>Produkt</v>
          </cell>
          <cell r="C1717" t="str">
            <v>CYC Kombi kr. ruk.+kraťasy ELITE-A 20| LY-PO | J</v>
          </cell>
          <cell r="D1717" t="str">
            <v>K2129</v>
          </cell>
          <cell r="E1717">
            <v>521.6</v>
          </cell>
          <cell r="F1717" t="str">
            <v>BB-010</v>
          </cell>
          <cell r="G1717" t="str">
            <v>ELITE</v>
          </cell>
          <cell r="H1717" t="str">
            <v>J</v>
          </cell>
          <cell r="I1717" t="str">
            <v/>
          </cell>
          <cell r="J1717" t="str">
            <v>ENDURANCE KID</v>
          </cell>
          <cell r="K1717">
            <v>11</v>
          </cell>
          <cell r="L1717" t="str">
            <v>61143000</v>
          </cell>
          <cell r="M1717" t="b">
            <v>0</v>
          </cell>
        </row>
        <row r="1718">
          <cell r="A1718" t="str">
            <v>N56018-MA02</v>
          </cell>
          <cell r="B1718" t="str">
            <v>Produkt</v>
          </cell>
          <cell r="C1718" t="str">
            <v>CYC Kombi kr. ruk.+kraťasy ELITE-A 02| LY-PO | M</v>
          </cell>
          <cell r="D1718" t="str">
            <v>K2130</v>
          </cell>
          <cell r="E1718">
            <v>982.81</v>
          </cell>
          <cell r="F1718" t="str">
            <v>BB-010</v>
          </cell>
          <cell r="G1718" t="str">
            <v>ELITE</v>
          </cell>
          <cell r="H1718" t="str">
            <v>M</v>
          </cell>
          <cell r="I1718" t="str">
            <v>MS-23</v>
          </cell>
          <cell r="J1718" t="str">
            <v>ENDURANCE 3D MEN</v>
          </cell>
          <cell r="K1718">
            <v>11</v>
          </cell>
          <cell r="L1718" t="str">
            <v>61143000</v>
          </cell>
          <cell r="M1718" t="b">
            <v>0</v>
          </cell>
        </row>
        <row r="1719">
          <cell r="A1719" t="str">
            <v>N56018-MA03</v>
          </cell>
          <cell r="B1719" t="str">
            <v>Produkt</v>
          </cell>
          <cell r="C1719" t="str">
            <v>CYC Kombi kr. ruk.+kraťasy ELITE-A 03| LY-PO | M</v>
          </cell>
          <cell r="D1719" t="str">
            <v>K2130</v>
          </cell>
          <cell r="E1719">
            <v>787.21</v>
          </cell>
          <cell r="F1719" t="str">
            <v>BB-010</v>
          </cell>
          <cell r="G1719" t="str">
            <v>ELITE</v>
          </cell>
          <cell r="H1719" t="str">
            <v>M</v>
          </cell>
          <cell r="I1719" t="str">
            <v>MS-23</v>
          </cell>
          <cell r="J1719" t="str">
            <v>ENDURANCE 3D MEN</v>
          </cell>
          <cell r="K1719">
            <v>11</v>
          </cell>
          <cell r="L1719" t="str">
            <v>61143000</v>
          </cell>
          <cell r="M1719" t="b">
            <v>0</v>
          </cell>
        </row>
        <row r="1720">
          <cell r="A1720" t="str">
            <v>N56018-MA37</v>
          </cell>
          <cell r="B1720" t="str">
            <v>Produkt</v>
          </cell>
          <cell r="C1720" t="str">
            <v>CYC Kombi kr. ruk.+kraťasy ELITE-A 37| LY-PO | M</v>
          </cell>
          <cell r="D1720" t="str">
            <v>K2130</v>
          </cell>
          <cell r="E1720">
            <v>618.61</v>
          </cell>
          <cell r="F1720" t="str">
            <v>BB-010</v>
          </cell>
          <cell r="G1720" t="str">
            <v>ELITE</v>
          </cell>
          <cell r="H1720" t="str">
            <v>M</v>
          </cell>
          <cell r="I1720" t="str">
            <v>MS-23</v>
          </cell>
          <cell r="J1720" t="str">
            <v>ZOOM X</v>
          </cell>
          <cell r="K1720">
            <v>11</v>
          </cell>
          <cell r="L1720" t="str">
            <v>61143000</v>
          </cell>
          <cell r="M1720" t="b">
            <v>0</v>
          </cell>
        </row>
        <row r="1721">
          <cell r="A1721" t="str">
            <v>N56018-MA38</v>
          </cell>
          <cell r="B1721" t="str">
            <v>Produkt</v>
          </cell>
          <cell r="C1721" t="str">
            <v>CYC Kombi kr. ruk.+kraťasy ELITE-A 38| LY-PO | M</v>
          </cell>
          <cell r="D1721" t="str">
            <v>K2130</v>
          </cell>
          <cell r="E1721">
            <v>610.96500000000003</v>
          </cell>
          <cell r="F1721" t="str">
            <v>BB-010</v>
          </cell>
          <cell r="G1721" t="str">
            <v>ELITE</v>
          </cell>
          <cell r="H1721" t="str">
            <v>M</v>
          </cell>
          <cell r="I1721" t="str">
            <v>MS-23</v>
          </cell>
          <cell r="J1721" t="str">
            <v>ZOOM X</v>
          </cell>
          <cell r="K1721">
            <v>11</v>
          </cell>
          <cell r="L1721" t="str">
            <v>61143000</v>
          </cell>
          <cell r="M1721" t="b">
            <v>0</v>
          </cell>
        </row>
        <row r="1722">
          <cell r="A1722" t="str">
            <v>N56018-MA69</v>
          </cell>
          <cell r="B1722" t="str">
            <v>Produkt</v>
          </cell>
          <cell r="C1722" t="str">
            <v>CYC Kombi kr. ruk.+kraťasy ELITE-A 69| LY-PO | M</v>
          </cell>
          <cell r="D1722" t="str">
            <v>K2130</v>
          </cell>
          <cell r="E1722">
            <v>0</v>
          </cell>
          <cell r="F1722" t="str">
            <v>BB-010</v>
          </cell>
          <cell r="G1722" t="str">
            <v>ELITE</v>
          </cell>
          <cell r="H1722" t="str">
            <v>M</v>
          </cell>
          <cell r="I1722" t="str">
            <v>MS-23</v>
          </cell>
          <cell r="J1722" t="str">
            <v>ENDURANCE 3D MEN</v>
          </cell>
          <cell r="K1722">
            <v>11</v>
          </cell>
          <cell r="L1722" t="str">
            <v>61143000</v>
          </cell>
          <cell r="M1722" t="b">
            <v>0</v>
          </cell>
        </row>
        <row r="1723">
          <cell r="A1723" t="str">
            <v>N56018-MA70</v>
          </cell>
          <cell r="B1723" t="str">
            <v>Produkt</v>
          </cell>
          <cell r="C1723" t="str">
            <v>CYC Kombi kr. ruk.+kraťasy ELITE-A 70| LY-PO | M</v>
          </cell>
          <cell r="D1723" t="str">
            <v>K2130</v>
          </cell>
          <cell r="E1723">
            <v>0</v>
          </cell>
          <cell r="F1723" t="str">
            <v>BB-010</v>
          </cell>
          <cell r="G1723" t="str">
            <v>ELITE</v>
          </cell>
          <cell r="H1723" t="str">
            <v>M</v>
          </cell>
          <cell r="I1723" t="str">
            <v>MS-23</v>
          </cell>
          <cell r="J1723" t="str">
            <v>ZOOM X</v>
          </cell>
          <cell r="K1723">
            <v>11</v>
          </cell>
          <cell r="L1723" t="str">
            <v>61143000</v>
          </cell>
          <cell r="M1723" t="b">
            <v>0</v>
          </cell>
        </row>
        <row r="1724">
          <cell r="A1724" t="str">
            <v>N56018-UA32</v>
          </cell>
          <cell r="B1724" t="str">
            <v>Produkt</v>
          </cell>
          <cell r="C1724" t="str">
            <v>CYC Kombi kr. ruk.+kraťasy ELITE-A 32| LY-PO</v>
          </cell>
          <cell r="D1724" t="str">
            <v>K2130</v>
          </cell>
          <cell r="E1724">
            <v>580.89</v>
          </cell>
          <cell r="F1724" t="str">
            <v>BB-010</v>
          </cell>
          <cell r="G1724" t="str">
            <v>ELITE</v>
          </cell>
          <cell r="H1724" t="str">
            <v>L</v>
          </cell>
          <cell r="I1724" t="str">
            <v>LS-23</v>
          </cell>
          <cell r="J1724" t="str">
            <v>ZOOM X WOMEN</v>
          </cell>
          <cell r="K1724">
            <v>11</v>
          </cell>
          <cell r="L1724" t="str">
            <v>61143000</v>
          </cell>
          <cell r="M1724" t="b">
            <v>0</v>
          </cell>
        </row>
        <row r="1725">
          <cell r="A1725" t="str">
            <v>N56018-UA33</v>
          </cell>
          <cell r="B1725" t="str">
            <v>Produkt</v>
          </cell>
          <cell r="C1725" t="str">
            <v>CYC Kombi kr. ruk.+kraťasy ELITE-A 33| LY-PO</v>
          </cell>
          <cell r="D1725" t="str">
            <v>K2130</v>
          </cell>
          <cell r="E1725">
            <v>0</v>
          </cell>
          <cell r="F1725" t="str">
            <v>BB-010</v>
          </cell>
          <cell r="G1725" t="str">
            <v>ELITE</v>
          </cell>
          <cell r="H1725" t="str">
            <v>L</v>
          </cell>
          <cell r="I1725" t="str">
            <v>LS-23</v>
          </cell>
          <cell r="J1725" t="str">
            <v>ENDURANCE 3D WOMEN</v>
          </cell>
          <cell r="K1725">
            <v>11</v>
          </cell>
          <cell r="L1725" t="str">
            <v>61143000</v>
          </cell>
          <cell r="M1725" t="b">
            <v>0</v>
          </cell>
        </row>
        <row r="1726">
          <cell r="A1726" t="str">
            <v>N56018-UA34</v>
          </cell>
          <cell r="B1726" t="str">
            <v>Produkt</v>
          </cell>
          <cell r="C1726" t="str">
            <v>CYC Kombi kr. ruk.+kraťasy ELITE-A 34| LY-PO</v>
          </cell>
          <cell r="D1726" t="str">
            <v>K2130</v>
          </cell>
          <cell r="E1726">
            <v>585.54332999999997</v>
          </cell>
          <cell r="F1726" t="str">
            <v>BB-010</v>
          </cell>
          <cell r="G1726" t="str">
            <v>ELITE</v>
          </cell>
          <cell r="H1726" t="str">
            <v>L</v>
          </cell>
          <cell r="I1726" t="str">
            <v>LS-23</v>
          </cell>
          <cell r="J1726" t="str">
            <v>ZOOM X WOMEN</v>
          </cell>
          <cell r="K1726">
            <v>11</v>
          </cell>
          <cell r="L1726" t="str">
            <v>61143000</v>
          </cell>
          <cell r="M1726" t="b">
            <v>0</v>
          </cell>
        </row>
        <row r="1727">
          <cell r="A1727" t="str">
            <v>N56018-UA35</v>
          </cell>
          <cell r="B1727" t="str">
            <v>Produkt</v>
          </cell>
          <cell r="C1727" t="str">
            <v>CYC Kombi kr. ruk.+kraťasy ELITE-A 35| LY-PO</v>
          </cell>
          <cell r="D1727" t="str">
            <v>K2130</v>
          </cell>
          <cell r="E1727">
            <v>757.91</v>
          </cell>
          <cell r="F1727" t="str">
            <v>BB-010</v>
          </cell>
          <cell r="G1727" t="str">
            <v>ELITE</v>
          </cell>
          <cell r="H1727" t="str">
            <v>L</v>
          </cell>
          <cell r="I1727" t="str">
            <v>LS-23</v>
          </cell>
          <cell r="J1727" t="str">
            <v>ENDURANCE 3D WOMEN</v>
          </cell>
          <cell r="K1727">
            <v>11</v>
          </cell>
          <cell r="L1727" t="str">
            <v>61143000</v>
          </cell>
          <cell r="M1727" t="b">
            <v>0</v>
          </cell>
        </row>
        <row r="1728">
          <cell r="A1728" t="str">
            <v>N56018-UA71</v>
          </cell>
          <cell r="B1728" t="str">
            <v>Produkt</v>
          </cell>
          <cell r="C1728" t="str">
            <v>CYC Kombi kr. ruk.+kraťasy ELITE-A 71| LY-PO</v>
          </cell>
          <cell r="D1728" t="str">
            <v>K2130</v>
          </cell>
          <cell r="E1728">
            <v>1011.19</v>
          </cell>
          <cell r="F1728" t="str">
            <v>BB-010</v>
          </cell>
          <cell r="G1728" t="str">
            <v>ELITE</v>
          </cell>
          <cell r="H1728" t="str">
            <v>L</v>
          </cell>
          <cell r="I1728" t="str">
            <v/>
          </cell>
          <cell r="J1728" t="str">
            <v>ZOOM X WOMEN</v>
          </cell>
          <cell r="K1728">
            <v>11</v>
          </cell>
          <cell r="L1728" t="str">
            <v>61143000</v>
          </cell>
          <cell r="M1728" t="b">
            <v>0</v>
          </cell>
        </row>
        <row r="1729">
          <cell r="A1729" t="str">
            <v>N56018-UA72</v>
          </cell>
          <cell r="B1729" t="str">
            <v>Produkt</v>
          </cell>
          <cell r="C1729" t="str">
            <v>CYC Kombi kr. ruk.+kraťasy ELITE-A 72| LY-PO</v>
          </cell>
          <cell r="D1729" t="str">
            <v>K2130</v>
          </cell>
          <cell r="E1729">
            <v>0</v>
          </cell>
          <cell r="F1729" t="str">
            <v>BB-010</v>
          </cell>
          <cell r="G1729" t="str">
            <v>ELITE</v>
          </cell>
          <cell r="H1729" t="str">
            <v>L</v>
          </cell>
          <cell r="I1729" t="str">
            <v/>
          </cell>
          <cell r="J1729" t="str">
            <v>ENDURANCE 3D WOMEN</v>
          </cell>
          <cell r="K1729">
            <v>11</v>
          </cell>
          <cell r="L1729" t="str">
            <v>61143000</v>
          </cell>
          <cell r="M1729" t="b">
            <v>0</v>
          </cell>
        </row>
        <row r="1730">
          <cell r="A1730" t="str">
            <v>N56018-UA90</v>
          </cell>
          <cell r="B1730" t="str">
            <v>Produkt</v>
          </cell>
          <cell r="C1730" t="str">
            <v>CYC Kombi kr. ruk.+kraťasy ELITE-A 90| LY-PO</v>
          </cell>
          <cell r="D1730" t="str">
            <v>K2130</v>
          </cell>
          <cell r="E1730">
            <v>0</v>
          </cell>
          <cell r="F1730" t="str">
            <v>BB-010</v>
          </cell>
          <cell r="G1730" t="str">
            <v>ELITE</v>
          </cell>
          <cell r="H1730" t="str">
            <v>L</v>
          </cell>
          <cell r="I1730" t="str">
            <v/>
          </cell>
          <cell r="J1730" t="str">
            <v>BC</v>
          </cell>
          <cell r="K1730">
            <v>11</v>
          </cell>
          <cell r="L1730" t="str">
            <v>61143000</v>
          </cell>
          <cell r="M1730" t="b">
            <v>0</v>
          </cell>
        </row>
        <row r="1731">
          <cell r="A1731" t="str">
            <v>N56026-MA02</v>
          </cell>
          <cell r="B1731" t="str">
            <v>Produkt</v>
          </cell>
          <cell r="C1731" t="str">
            <v>CYC Kombi DL. ruk.+kraťasy ELITE-A 02| REV | M</v>
          </cell>
          <cell r="D1731" t="str">
            <v>K2130</v>
          </cell>
          <cell r="E1731">
            <v>0</v>
          </cell>
          <cell r="F1731" t="str">
            <v>BB-010</v>
          </cell>
          <cell r="G1731" t="str">
            <v>ELITE</v>
          </cell>
          <cell r="H1731" t="str">
            <v>M</v>
          </cell>
          <cell r="I1731" t="str">
            <v>MS-23</v>
          </cell>
          <cell r="J1731" t="str">
            <v>ENDURANCE 3D MEN</v>
          </cell>
          <cell r="K1731">
            <v>11</v>
          </cell>
          <cell r="L1731" t="str">
            <v>61143000</v>
          </cell>
          <cell r="M1731" t="b">
            <v>0</v>
          </cell>
        </row>
        <row r="1732">
          <cell r="A1732" t="str">
            <v>N56026-MA03</v>
          </cell>
          <cell r="B1732" t="str">
            <v>Produkt</v>
          </cell>
          <cell r="C1732" t="str">
            <v>CYC Kombi DL. ruk.+kraťasy ELITE-A 03| REV | M</v>
          </cell>
          <cell r="D1732" t="str">
            <v>K2130</v>
          </cell>
          <cell r="E1732">
            <v>1075.94</v>
          </cell>
          <cell r="F1732" t="str">
            <v>BB-010</v>
          </cell>
          <cell r="G1732" t="str">
            <v>ELITE</v>
          </cell>
          <cell r="H1732" t="str">
            <v>M</v>
          </cell>
          <cell r="I1732" t="str">
            <v>MS-23</v>
          </cell>
          <cell r="J1732" t="str">
            <v>ENDURANCE 3D MEN</v>
          </cell>
          <cell r="K1732">
            <v>11</v>
          </cell>
          <cell r="L1732" t="str">
            <v>61143000</v>
          </cell>
          <cell r="M1732" t="b">
            <v>0</v>
          </cell>
        </row>
        <row r="1733">
          <cell r="A1733" t="str">
            <v>N56026-MA37</v>
          </cell>
          <cell r="B1733" t="str">
            <v>Produkt</v>
          </cell>
          <cell r="C1733" t="str">
            <v>CYC Kombi DL. ruk.+kraťasy ELITE-A 37| REV | M</v>
          </cell>
          <cell r="D1733" t="str">
            <v>K2130</v>
          </cell>
          <cell r="E1733">
            <v>924.78</v>
          </cell>
          <cell r="F1733" t="str">
            <v>BB-010</v>
          </cell>
          <cell r="G1733" t="str">
            <v>ELITE</v>
          </cell>
          <cell r="H1733" t="str">
            <v>M</v>
          </cell>
          <cell r="I1733" t="str">
            <v>MS-23</v>
          </cell>
          <cell r="J1733" t="str">
            <v>ZOOM X</v>
          </cell>
          <cell r="K1733">
            <v>11</v>
          </cell>
          <cell r="L1733" t="str">
            <v>61143000</v>
          </cell>
          <cell r="M1733" t="b">
            <v>0</v>
          </cell>
        </row>
        <row r="1734">
          <cell r="A1734" t="str">
            <v>N56026-MA38</v>
          </cell>
          <cell r="B1734" t="str">
            <v>Produkt</v>
          </cell>
          <cell r="C1734" t="str">
            <v>CYC Kombi DL. ruk.+kraťasy ELITE-A 38| REV | M</v>
          </cell>
          <cell r="D1734" t="str">
            <v>K2130</v>
          </cell>
          <cell r="E1734">
            <v>574.84</v>
          </cell>
          <cell r="F1734" t="str">
            <v>BB-010</v>
          </cell>
          <cell r="G1734" t="str">
            <v>ELITE</v>
          </cell>
          <cell r="H1734" t="str">
            <v>M</v>
          </cell>
          <cell r="I1734" t="str">
            <v>MS-23</v>
          </cell>
          <cell r="J1734" t="str">
            <v>ZOOM X</v>
          </cell>
          <cell r="K1734">
            <v>11</v>
          </cell>
          <cell r="L1734" t="str">
            <v>61143000</v>
          </cell>
          <cell r="M1734" t="b">
            <v>0</v>
          </cell>
        </row>
        <row r="1735">
          <cell r="A1735" t="str">
            <v>N56026-MA48</v>
          </cell>
          <cell r="B1735" t="str">
            <v>Produkt</v>
          </cell>
          <cell r="C1735" t="str">
            <v>CYC Kombi DL. ruk.+kraťasy ELITE-A 48| REV | M</v>
          </cell>
          <cell r="D1735" t="str">
            <v>K2130</v>
          </cell>
          <cell r="E1735">
            <v>573.86500000000001</v>
          </cell>
          <cell r="F1735" t="str">
            <v>BB-010</v>
          </cell>
          <cell r="G1735" t="str">
            <v>ELITE</v>
          </cell>
          <cell r="H1735" t="str">
            <v>M</v>
          </cell>
          <cell r="I1735" t="str">
            <v>MS-23</v>
          </cell>
          <cell r="J1735" t="str">
            <v>SONIC 3D MEN</v>
          </cell>
          <cell r="K1735">
            <v>11</v>
          </cell>
          <cell r="L1735" t="str">
            <v>61143000</v>
          </cell>
          <cell r="M1735" t="b">
            <v>0</v>
          </cell>
        </row>
        <row r="1736">
          <cell r="A1736" t="str">
            <v>N56026-UA32</v>
          </cell>
          <cell r="B1736" t="str">
            <v>Produkt</v>
          </cell>
          <cell r="C1736" t="str">
            <v>CYC Kombi DL. ruk.+kraťasy ELITE-A 32| REV</v>
          </cell>
          <cell r="D1736" t="str">
            <v>K2130</v>
          </cell>
          <cell r="E1736">
            <v>0</v>
          </cell>
          <cell r="F1736" t="str">
            <v>BB-010</v>
          </cell>
          <cell r="G1736" t="str">
            <v>ELITE</v>
          </cell>
          <cell r="H1736" t="str">
            <v>L</v>
          </cell>
          <cell r="I1736" t="str">
            <v>LS-23</v>
          </cell>
          <cell r="J1736" t="str">
            <v>ZOOM X WOMEN</v>
          </cell>
          <cell r="K1736">
            <v>11</v>
          </cell>
          <cell r="L1736" t="str">
            <v>61143000</v>
          </cell>
          <cell r="M1736" t="b">
            <v>0</v>
          </cell>
        </row>
        <row r="1737">
          <cell r="A1737" t="str">
            <v>N56026-UA33</v>
          </cell>
          <cell r="B1737" t="str">
            <v>Produkt</v>
          </cell>
          <cell r="C1737" t="str">
            <v>CYC Kombi DL. ruk.+kraťasy ELITE-A 33| REV</v>
          </cell>
          <cell r="D1737" t="str">
            <v>K2130</v>
          </cell>
          <cell r="E1737">
            <v>0</v>
          </cell>
          <cell r="F1737" t="str">
            <v>BB-010</v>
          </cell>
          <cell r="G1737" t="str">
            <v>ELITE</v>
          </cell>
          <cell r="H1737" t="str">
            <v>L</v>
          </cell>
          <cell r="I1737" t="str">
            <v>LS-23</v>
          </cell>
          <cell r="J1737" t="str">
            <v>ENDURANCE 3D WOMEN</v>
          </cell>
          <cell r="K1737">
            <v>11</v>
          </cell>
          <cell r="L1737" t="str">
            <v>61143000</v>
          </cell>
          <cell r="M1737" t="b">
            <v>0</v>
          </cell>
        </row>
        <row r="1738">
          <cell r="A1738" t="str">
            <v>N56026-UA34</v>
          </cell>
          <cell r="B1738" t="str">
            <v>Produkt</v>
          </cell>
          <cell r="C1738" t="str">
            <v>CYC Kombi DL. ruk.+kraťasy ELITE-A 34| REV</v>
          </cell>
          <cell r="D1738" t="str">
            <v>K2130</v>
          </cell>
          <cell r="E1738">
            <v>0</v>
          </cell>
          <cell r="F1738" t="str">
            <v>BB-010</v>
          </cell>
          <cell r="G1738" t="str">
            <v>ELITE</v>
          </cell>
          <cell r="H1738" t="str">
            <v>L</v>
          </cell>
          <cell r="I1738" t="str">
            <v>LS-23</v>
          </cell>
          <cell r="J1738" t="str">
            <v>ZOOM X WOMEN</v>
          </cell>
          <cell r="K1738">
            <v>11</v>
          </cell>
          <cell r="L1738" t="str">
            <v>61143000</v>
          </cell>
          <cell r="M1738" t="b">
            <v>0</v>
          </cell>
        </row>
        <row r="1739">
          <cell r="A1739" t="str">
            <v>N56026-UA35</v>
          </cell>
          <cell r="B1739" t="str">
            <v>Produkt</v>
          </cell>
          <cell r="C1739" t="str">
            <v>CYC Kombi DL. ruk.+kraťasy ELITE-A 35| REV</v>
          </cell>
          <cell r="D1739" t="str">
            <v>K2130</v>
          </cell>
          <cell r="E1739">
            <v>700.46</v>
          </cell>
          <cell r="F1739" t="str">
            <v>BB-010</v>
          </cell>
          <cell r="G1739" t="str">
            <v>ELITE</v>
          </cell>
          <cell r="H1739" t="str">
            <v>L</v>
          </cell>
          <cell r="I1739" t="str">
            <v>LS-23</v>
          </cell>
          <cell r="J1739" t="str">
            <v>ENDURANCE 3D WOMEN</v>
          </cell>
          <cell r="K1739">
            <v>11</v>
          </cell>
          <cell r="L1739" t="str">
            <v>61143000</v>
          </cell>
          <cell r="M1739" t="b">
            <v>0</v>
          </cell>
        </row>
        <row r="1740">
          <cell r="A1740" t="str">
            <v>N56026-UA53</v>
          </cell>
          <cell r="B1740" t="str">
            <v>Produkt</v>
          </cell>
          <cell r="C1740" t="str">
            <v>CYC Kombi DL. ruk.+kraťasy ELITE-A 53| REV</v>
          </cell>
          <cell r="D1740" t="str">
            <v>K2130</v>
          </cell>
          <cell r="E1740">
            <v>529.24778000000003</v>
          </cell>
          <cell r="F1740" t="str">
            <v>BB-010</v>
          </cell>
          <cell r="G1740" t="str">
            <v>ELITE</v>
          </cell>
          <cell r="H1740" t="str">
            <v>L</v>
          </cell>
          <cell r="I1740" t="str">
            <v>LS-23</v>
          </cell>
          <cell r="J1740" t="str">
            <v>BC</v>
          </cell>
          <cell r="K1740">
            <v>11</v>
          </cell>
          <cell r="L1740" t="str">
            <v>61143000</v>
          </cell>
          <cell r="M1740" t="b">
            <v>0</v>
          </cell>
        </row>
        <row r="1741">
          <cell r="A1741" t="str">
            <v>N56028-JA20</v>
          </cell>
          <cell r="B1741" t="str">
            <v>Produkt</v>
          </cell>
          <cell r="C1741" t="str">
            <v>CYC Kombi DL. ruk.+kraťasy ELITE-A 20|LY-PO | J</v>
          </cell>
          <cell r="D1741" t="str">
            <v>K2129</v>
          </cell>
          <cell r="E1741">
            <v>546.14499999999998</v>
          </cell>
          <cell r="F1741" t="str">
            <v>BB-010</v>
          </cell>
          <cell r="G1741" t="str">
            <v>ELITE</v>
          </cell>
          <cell r="H1741" t="str">
            <v>J</v>
          </cell>
          <cell r="I1741" t="str">
            <v/>
          </cell>
          <cell r="J1741" t="str">
            <v>ENDURANCE KID</v>
          </cell>
          <cell r="K1741">
            <v>11</v>
          </cell>
          <cell r="L1741" t="str">
            <v>61143000</v>
          </cell>
          <cell r="M1741" t="b">
            <v>0</v>
          </cell>
        </row>
        <row r="1742">
          <cell r="A1742" t="str">
            <v>N56028-MA02</v>
          </cell>
          <cell r="B1742" t="str">
            <v>Produkt</v>
          </cell>
          <cell r="C1742" t="str">
            <v>CYC Kombi DL. ruk.+kraťasy ELITE-A 02| LY-PO | M</v>
          </cell>
          <cell r="D1742" t="str">
            <v>K2130</v>
          </cell>
          <cell r="E1742">
            <v>1148.48</v>
          </cell>
          <cell r="F1742" t="str">
            <v>BB-010</v>
          </cell>
          <cell r="G1742" t="str">
            <v>ELITE</v>
          </cell>
          <cell r="H1742" t="str">
            <v>M</v>
          </cell>
          <cell r="I1742" t="str">
            <v>MS-23</v>
          </cell>
          <cell r="J1742" t="str">
            <v>ENDURANCE 3D MEN</v>
          </cell>
          <cell r="K1742">
            <v>11</v>
          </cell>
          <cell r="L1742" t="str">
            <v>61143000</v>
          </cell>
          <cell r="M1742" t="b">
            <v>0</v>
          </cell>
        </row>
        <row r="1743">
          <cell r="A1743" t="str">
            <v>N56028-MA03</v>
          </cell>
          <cell r="B1743" t="str">
            <v>Produkt</v>
          </cell>
          <cell r="C1743" t="str">
            <v>CYC Kombi DL. ruk.+kraťasy ELITE-A 03| LY-PO | M</v>
          </cell>
          <cell r="D1743" t="str">
            <v>K2130</v>
          </cell>
          <cell r="E1743">
            <v>829.21</v>
          </cell>
          <cell r="F1743" t="str">
            <v>BB-010</v>
          </cell>
          <cell r="G1743" t="str">
            <v>ELITE</v>
          </cell>
          <cell r="H1743" t="str">
            <v>M</v>
          </cell>
          <cell r="I1743" t="str">
            <v>MS-23</v>
          </cell>
          <cell r="J1743" t="str">
            <v>ENDURANCE 3D MEN</v>
          </cell>
          <cell r="K1743">
            <v>11</v>
          </cell>
          <cell r="L1743" t="str">
            <v>61143000</v>
          </cell>
          <cell r="M1743" t="b">
            <v>0</v>
          </cell>
        </row>
        <row r="1744">
          <cell r="A1744" t="str">
            <v>N56028-MA37</v>
          </cell>
          <cell r="B1744" t="str">
            <v>Produkt</v>
          </cell>
          <cell r="C1744" t="str">
            <v>CYC Kombi DL. ruk.+kraťasy ELITE-A 37| LY-PO | M</v>
          </cell>
          <cell r="D1744" t="str">
            <v>K2130</v>
          </cell>
          <cell r="E1744">
            <v>0</v>
          </cell>
          <cell r="F1744" t="str">
            <v>BB-010</v>
          </cell>
          <cell r="G1744" t="str">
            <v>ELITE</v>
          </cell>
          <cell r="H1744" t="str">
            <v>M</v>
          </cell>
          <cell r="I1744" t="str">
            <v>MS-23</v>
          </cell>
          <cell r="J1744" t="str">
            <v>ZOOM X</v>
          </cell>
          <cell r="K1744">
            <v>11</v>
          </cell>
          <cell r="L1744" t="str">
            <v>61143000</v>
          </cell>
          <cell r="M1744" t="b">
            <v>0</v>
          </cell>
        </row>
        <row r="1745">
          <cell r="A1745" t="str">
            <v>N56028-MA38</v>
          </cell>
          <cell r="B1745" t="str">
            <v>Produkt</v>
          </cell>
          <cell r="C1745" t="str">
            <v>CYC Kombi DL. ruk.+kraťasy ELITE-A 38| LY-PO | M</v>
          </cell>
          <cell r="D1745" t="str">
            <v>K2130</v>
          </cell>
          <cell r="E1745">
            <v>604.53399999999999</v>
          </cell>
          <cell r="F1745" t="str">
            <v>BB-010</v>
          </cell>
          <cell r="G1745" t="str">
            <v>ELITE</v>
          </cell>
          <cell r="H1745" t="str">
            <v>M</v>
          </cell>
          <cell r="I1745" t="str">
            <v>MS-23</v>
          </cell>
          <cell r="J1745" t="str">
            <v>ZOOM X</v>
          </cell>
          <cell r="K1745">
            <v>11</v>
          </cell>
          <cell r="L1745" t="str">
            <v>61143000</v>
          </cell>
          <cell r="M1745" t="b">
            <v>0</v>
          </cell>
        </row>
        <row r="1746">
          <cell r="A1746" t="str">
            <v>N56028-MA69</v>
          </cell>
          <cell r="B1746" t="str">
            <v>Produkt</v>
          </cell>
          <cell r="C1746" t="str">
            <v>CYC Kombi DL. ruk.+kraťasy ELITE-A 69| LY-PO | M</v>
          </cell>
          <cell r="D1746" t="str">
            <v>K2130</v>
          </cell>
          <cell r="E1746">
            <v>0</v>
          </cell>
          <cell r="F1746" t="str">
            <v>BB-010</v>
          </cell>
          <cell r="G1746" t="str">
            <v>ELITE</v>
          </cell>
          <cell r="H1746" t="str">
            <v>M</v>
          </cell>
          <cell r="I1746" t="str">
            <v>MS-23</v>
          </cell>
          <cell r="J1746" t="str">
            <v>ENDURANCE 3D MEN</v>
          </cell>
          <cell r="K1746">
            <v>11</v>
          </cell>
          <cell r="L1746" t="str">
            <v>61143000</v>
          </cell>
          <cell r="M1746" t="b">
            <v>0</v>
          </cell>
        </row>
        <row r="1747">
          <cell r="A1747" t="str">
            <v>N56028-MA70</v>
          </cell>
          <cell r="B1747" t="str">
            <v>Produkt</v>
          </cell>
          <cell r="C1747" t="str">
            <v>CYC Kombi DL. ruk.+kraťasy ELITE-A 70 | LY-PO</v>
          </cell>
          <cell r="D1747" t="str">
            <v>K2130</v>
          </cell>
          <cell r="E1747">
            <v>575.04666999999995</v>
          </cell>
          <cell r="F1747" t="str">
            <v>BB-010</v>
          </cell>
          <cell r="G1747" t="str">
            <v>ELITE</v>
          </cell>
          <cell r="H1747" t="str">
            <v>M</v>
          </cell>
          <cell r="I1747" t="str">
            <v>MS-23</v>
          </cell>
          <cell r="J1747" t="str">
            <v>ZOOM X</v>
          </cell>
          <cell r="K1747">
            <v>11</v>
          </cell>
          <cell r="L1747" t="str">
            <v>61143000</v>
          </cell>
          <cell r="M1747" t="b">
            <v>0</v>
          </cell>
        </row>
        <row r="1748">
          <cell r="A1748" t="str">
            <v>N56028-UA32</v>
          </cell>
          <cell r="B1748" t="str">
            <v>Produkt</v>
          </cell>
          <cell r="C1748" t="str">
            <v>CYC Kombi DL. ruk.+kraťasy ELITE-A 32| LY-PO</v>
          </cell>
          <cell r="D1748" t="str">
            <v>K2130</v>
          </cell>
          <cell r="E1748">
            <v>706.47</v>
          </cell>
          <cell r="F1748" t="str">
            <v>BB-010</v>
          </cell>
          <cell r="G1748" t="str">
            <v>ELITE</v>
          </cell>
          <cell r="H1748" t="str">
            <v>L</v>
          </cell>
          <cell r="I1748" t="str">
            <v>LS-23</v>
          </cell>
          <cell r="J1748" t="str">
            <v>ZOOM X WOMEN</v>
          </cell>
          <cell r="K1748">
            <v>11</v>
          </cell>
          <cell r="L1748" t="str">
            <v>61143000</v>
          </cell>
          <cell r="M1748" t="b">
            <v>0</v>
          </cell>
        </row>
        <row r="1749">
          <cell r="A1749" t="str">
            <v>N56028-UA33</v>
          </cell>
          <cell r="B1749" t="str">
            <v>Produkt</v>
          </cell>
          <cell r="C1749" t="str">
            <v>CYC Kombi DL. ruk.+kraťasy ELITE-A 33| LY-PO</v>
          </cell>
          <cell r="D1749" t="str">
            <v>K2130</v>
          </cell>
          <cell r="E1749">
            <v>0</v>
          </cell>
          <cell r="F1749" t="str">
            <v>BB-010</v>
          </cell>
          <cell r="G1749" t="str">
            <v>ELITE</v>
          </cell>
          <cell r="H1749" t="str">
            <v>L</v>
          </cell>
          <cell r="I1749" t="str">
            <v>LS-23</v>
          </cell>
          <cell r="J1749" t="str">
            <v>ENDURANCE 3D WOMEN</v>
          </cell>
          <cell r="K1749">
            <v>11</v>
          </cell>
          <cell r="L1749" t="str">
            <v>61143000</v>
          </cell>
          <cell r="M1749" t="b">
            <v>0</v>
          </cell>
        </row>
        <row r="1750">
          <cell r="A1750" t="str">
            <v>N56028-UA34</v>
          </cell>
          <cell r="B1750" t="str">
            <v>Produkt</v>
          </cell>
          <cell r="C1750" t="str">
            <v>CYC Kombi DL. ruk.+kraťasy ELITE-A 34| LY-PO</v>
          </cell>
          <cell r="D1750" t="str">
            <v>K2130</v>
          </cell>
          <cell r="E1750">
            <v>598.85500000000002</v>
          </cell>
          <cell r="F1750" t="str">
            <v>BB-010</v>
          </cell>
          <cell r="G1750" t="str">
            <v>ELITE</v>
          </cell>
          <cell r="H1750" t="str">
            <v>L</v>
          </cell>
          <cell r="I1750" t="str">
            <v>LS-23</v>
          </cell>
          <cell r="J1750" t="str">
            <v>ZOOM X WOMEN</v>
          </cell>
          <cell r="K1750">
            <v>11</v>
          </cell>
          <cell r="L1750" t="str">
            <v>61143000</v>
          </cell>
          <cell r="M1750" t="b">
            <v>0</v>
          </cell>
        </row>
        <row r="1751">
          <cell r="A1751" t="str">
            <v>N56028-UA35</v>
          </cell>
          <cell r="B1751" t="str">
            <v>Produkt</v>
          </cell>
          <cell r="C1751" t="str">
            <v>CYC Kombi DL. ruk.+kraťasy ELITE-A 35| LY-PO</v>
          </cell>
          <cell r="D1751" t="str">
            <v>K2130</v>
          </cell>
          <cell r="E1751">
            <v>759.23</v>
          </cell>
          <cell r="F1751" t="str">
            <v>BB-010</v>
          </cell>
          <cell r="G1751" t="str">
            <v>ELITE</v>
          </cell>
          <cell r="H1751" t="str">
            <v>L</v>
          </cell>
          <cell r="I1751" t="str">
            <v>LS-23</v>
          </cell>
          <cell r="J1751" t="str">
            <v>ENDURANCE 3D WOMEN</v>
          </cell>
          <cell r="K1751">
            <v>11</v>
          </cell>
          <cell r="L1751" t="str">
            <v>61143000</v>
          </cell>
          <cell r="M1751" t="b">
            <v>0</v>
          </cell>
        </row>
        <row r="1752">
          <cell r="A1752" t="str">
            <v>N56028-UA71</v>
          </cell>
          <cell r="B1752" t="str">
            <v>Produkt</v>
          </cell>
          <cell r="C1752" t="str">
            <v>CYC Kombi DL. ruk.+kraťasy ELITE-A 71| LY-PO</v>
          </cell>
          <cell r="D1752" t="str">
            <v>K2130</v>
          </cell>
          <cell r="E1752">
            <v>795.52</v>
          </cell>
          <cell r="F1752" t="str">
            <v>BB-010</v>
          </cell>
          <cell r="G1752" t="str">
            <v>ELITE</v>
          </cell>
          <cell r="H1752" t="str">
            <v>L</v>
          </cell>
          <cell r="I1752" t="str">
            <v/>
          </cell>
          <cell r="J1752" t="str">
            <v>ZOOM X WOMEN</v>
          </cell>
          <cell r="K1752">
            <v>11</v>
          </cell>
          <cell r="L1752" t="str">
            <v>61143000</v>
          </cell>
          <cell r="M1752" t="b">
            <v>0</v>
          </cell>
        </row>
        <row r="1753">
          <cell r="A1753" t="str">
            <v>N56028-UA72</v>
          </cell>
          <cell r="B1753" t="str">
            <v>Produkt</v>
          </cell>
          <cell r="C1753" t="str">
            <v>CYC Kombi DL. ruk.+kraťasy ELITE-A 72| LY-PO</v>
          </cell>
          <cell r="D1753" t="str">
            <v>K2130</v>
          </cell>
          <cell r="E1753">
            <v>0</v>
          </cell>
          <cell r="F1753" t="str">
            <v>BB-010</v>
          </cell>
          <cell r="G1753" t="str">
            <v>ELITE</v>
          </cell>
          <cell r="H1753" t="str">
            <v>L</v>
          </cell>
          <cell r="I1753" t="str">
            <v/>
          </cell>
          <cell r="J1753" t="str">
            <v>ENDURANCE 3D WOMEN</v>
          </cell>
          <cell r="K1753">
            <v>11</v>
          </cell>
          <cell r="L1753" t="str">
            <v>61143000</v>
          </cell>
          <cell r="M1753" t="b">
            <v>0</v>
          </cell>
        </row>
        <row r="1754">
          <cell r="A1754" t="str">
            <v>N56028-UA90</v>
          </cell>
          <cell r="B1754" t="str">
            <v>Produkt</v>
          </cell>
          <cell r="C1754" t="str">
            <v>CYC Kombi DL. ruk.+kraťasy ELITE-A 90| LY-PO</v>
          </cell>
          <cell r="D1754" t="str">
            <v>K2130</v>
          </cell>
          <cell r="E1754">
            <v>571.875</v>
          </cell>
          <cell r="F1754" t="str">
            <v>BB-010</v>
          </cell>
          <cell r="G1754" t="str">
            <v>ELITE</v>
          </cell>
          <cell r="H1754" t="str">
            <v>L</v>
          </cell>
          <cell r="I1754" t="str">
            <v/>
          </cell>
          <cell r="J1754" t="str">
            <v>BC</v>
          </cell>
          <cell r="K1754">
            <v>11</v>
          </cell>
          <cell r="L1754" t="str">
            <v>61143000</v>
          </cell>
          <cell r="M1754" t="b">
            <v>0</v>
          </cell>
        </row>
        <row r="1755">
          <cell r="A1755" t="str">
            <v>N56063-MA01</v>
          </cell>
          <cell r="B1755" t="str">
            <v>Produkt</v>
          </cell>
          <cell r="C1755" t="str">
            <v>CYC Kombi kr.ruk.+kraťasy PRO-A 01|VeranoFlex | M</v>
          </cell>
          <cell r="D1755" t="str">
            <v>K2127</v>
          </cell>
          <cell r="E1755">
            <v>0</v>
          </cell>
          <cell r="F1755" t="str">
            <v>BB-010</v>
          </cell>
          <cell r="G1755" t="str">
            <v>PRO</v>
          </cell>
          <cell r="H1755" t="str">
            <v>M</v>
          </cell>
          <cell r="I1755" t="str">
            <v>MS-23</v>
          </cell>
          <cell r="J1755" t="str">
            <v>ENDURANCE 3D MEN</v>
          </cell>
          <cell r="K1755">
            <v>11</v>
          </cell>
          <cell r="L1755" t="str">
            <v>61143000</v>
          </cell>
          <cell r="M1755" t="b">
            <v>0</v>
          </cell>
        </row>
        <row r="1756">
          <cell r="A1756" t="str">
            <v>N56063-MA09</v>
          </cell>
          <cell r="B1756" t="str">
            <v>Produkt</v>
          </cell>
          <cell r="C1756" t="str">
            <v>CYC Kombi kr.ruk.+kraťasy PRO-A 09|VeranoFlex | M</v>
          </cell>
          <cell r="D1756" t="str">
            <v>K2127</v>
          </cell>
          <cell r="E1756">
            <v>917.84</v>
          </cell>
          <cell r="F1756" t="str">
            <v>BB-010</v>
          </cell>
          <cell r="G1756" t="str">
            <v>PRO</v>
          </cell>
          <cell r="H1756" t="str">
            <v>M</v>
          </cell>
          <cell r="I1756" t="str">
            <v>MS-23</v>
          </cell>
          <cell r="J1756" t="str">
            <v>ENDURANCE 3D MEN</v>
          </cell>
          <cell r="K1756">
            <v>11</v>
          </cell>
          <cell r="L1756" t="str">
            <v>61143000</v>
          </cell>
          <cell r="M1756" t="b">
            <v>0</v>
          </cell>
        </row>
        <row r="1757">
          <cell r="A1757" t="str">
            <v>N56063-MA18</v>
          </cell>
          <cell r="B1757" t="str">
            <v>Produkt</v>
          </cell>
          <cell r="C1757" t="str">
            <v>CYC Kombi kr.ruk.+kraťasy PRO-A 18|VeranoFlex | M</v>
          </cell>
          <cell r="D1757" t="str">
            <v>K2127</v>
          </cell>
          <cell r="E1757">
            <v>937.18</v>
          </cell>
          <cell r="F1757" t="str">
            <v>BB-010</v>
          </cell>
          <cell r="G1757" t="str">
            <v>PRO</v>
          </cell>
          <cell r="H1757" t="str">
            <v>M</v>
          </cell>
          <cell r="I1757" t="str">
            <v>MS-23</v>
          </cell>
          <cell r="J1757" t="str">
            <v>ENDURANCE 3D MEN</v>
          </cell>
          <cell r="K1757">
            <v>11</v>
          </cell>
          <cell r="L1757" t="str">
            <v>61143000</v>
          </cell>
          <cell r="M1757" t="b">
            <v>0</v>
          </cell>
        </row>
        <row r="1758">
          <cell r="A1758" t="str">
            <v>N56063-MA20</v>
          </cell>
          <cell r="B1758" t="str">
            <v>Produkt</v>
          </cell>
          <cell r="C1758" t="str">
            <v>CYC Kombi kr.ruk.+kraťasy PRO-A 20|VeranoFlex | M</v>
          </cell>
          <cell r="D1758" t="str">
            <v>K2127</v>
          </cell>
          <cell r="E1758">
            <v>839.51</v>
          </cell>
          <cell r="F1758" t="str">
            <v>BB-010</v>
          </cell>
          <cell r="G1758" t="str">
            <v>PRO</v>
          </cell>
          <cell r="H1758" t="str">
            <v>M</v>
          </cell>
          <cell r="I1758" t="str">
            <v>MS-23</v>
          </cell>
          <cell r="J1758" t="str">
            <v>ZOOM X</v>
          </cell>
          <cell r="K1758">
            <v>11</v>
          </cell>
          <cell r="L1758" t="str">
            <v>61143000</v>
          </cell>
          <cell r="M1758" t="b">
            <v>0</v>
          </cell>
        </row>
        <row r="1759">
          <cell r="A1759" t="str">
            <v>N56063-MA52</v>
          </cell>
          <cell r="B1759" t="str">
            <v>Produkt</v>
          </cell>
          <cell r="C1759" t="str">
            <v>CYC Kombi kr.ruk.+kraťasy PRO-A 52|VeranoFlex | M</v>
          </cell>
          <cell r="D1759" t="str">
            <v>K2127</v>
          </cell>
          <cell r="E1759">
            <v>896.75</v>
          </cell>
          <cell r="F1759" t="str">
            <v>BB-010</v>
          </cell>
          <cell r="G1759" t="str">
            <v>PRO</v>
          </cell>
          <cell r="H1759" t="str">
            <v>M</v>
          </cell>
          <cell r="I1759" t="str">
            <v>MS-23</v>
          </cell>
          <cell r="J1759" t="str">
            <v>SONIC 3D MEN</v>
          </cell>
          <cell r="K1759">
            <v>11</v>
          </cell>
          <cell r="L1759" t="str">
            <v>61143000</v>
          </cell>
          <cell r="M1759" t="b">
            <v>0</v>
          </cell>
        </row>
        <row r="1760">
          <cell r="A1760" t="str">
            <v>N56063-MA75</v>
          </cell>
          <cell r="B1760" t="str">
            <v>Produkt</v>
          </cell>
          <cell r="C1760" t="str">
            <v>CYC Kombi kr.ruk.+kraťasy PRO-A 75|VeranoFlex | M</v>
          </cell>
          <cell r="D1760" t="str">
            <v>K2127</v>
          </cell>
          <cell r="E1760">
            <v>929.74</v>
          </cell>
          <cell r="F1760" t="str">
            <v>BB-010</v>
          </cell>
          <cell r="G1760" t="str">
            <v>PRO</v>
          </cell>
          <cell r="H1760" t="str">
            <v>M</v>
          </cell>
          <cell r="I1760" t="str">
            <v>MS-23</v>
          </cell>
          <cell r="J1760" t="str">
            <v>TRI COMP MEN</v>
          </cell>
          <cell r="K1760">
            <v>11</v>
          </cell>
          <cell r="L1760" t="str">
            <v>61143000</v>
          </cell>
          <cell r="M1760" t="b">
            <v>0</v>
          </cell>
        </row>
        <row r="1761">
          <cell r="A1761" t="str">
            <v>N56063-UA28</v>
          </cell>
          <cell r="B1761" t="str">
            <v>Produkt</v>
          </cell>
          <cell r="C1761" t="str">
            <v>CYC Kombi kr.ruk.+kraťasy PRO-A 28|VeranoFlex</v>
          </cell>
          <cell r="D1761" t="str">
            <v>K2127</v>
          </cell>
          <cell r="E1761">
            <v>1160.3399999999999</v>
          </cell>
          <cell r="F1761" t="str">
            <v>BB-010</v>
          </cell>
          <cell r="G1761" t="str">
            <v>PRO</v>
          </cell>
          <cell r="H1761" t="str">
            <v>L</v>
          </cell>
          <cell r="I1761" t="str">
            <v/>
          </cell>
          <cell r="J1761" t="str">
            <v>ZOOM X WOMEN</v>
          </cell>
          <cell r="K1761">
            <v>11</v>
          </cell>
          <cell r="L1761" t="str">
            <v>61143000</v>
          </cell>
          <cell r="M1761" t="b">
            <v>0</v>
          </cell>
        </row>
        <row r="1762">
          <cell r="A1762" t="str">
            <v>N56063-UA29</v>
          </cell>
          <cell r="B1762" t="str">
            <v>Produkt</v>
          </cell>
          <cell r="C1762" t="str">
            <v>CYC Kombi kr.ruk.+kraťasy PRO-A 29|VeranoFlex</v>
          </cell>
          <cell r="D1762" t="str">
            <v>K2127</v>
          </cell>
          <cell r="E1762">
            <v>859.38</v>
          </cell>
          <cell r="F1762" t="str">
            <v>BB-010</v>
          </cell>
          <cell r="G1762" t="str">
            <v>PRO</v>
          </cell>
          <cell r="H1762" t="str">
            <v>L</v>
          </cell>
          <cell r="I1762" t="str">
            <v/>
          </cell>
          <cell r="J1762" t="str">
            <v>ENDURANCE 3D WOMEN</v>
          </cell>
          <cell r="K1762">
            <v>11</v>
          </cell>
          <cell r="L1762" t="str">
            <v>61143000</v>
          </cell>
          <cell r="M1762" t="b">
            <v>0</v>
          </cell>
        </row>
        <row r="1763">
          <cell r="A1763" t="str">
            <v>N56063-UA31</v>
          </cell>
          <cell r="B1763" t="str">
            <v>Produkt</v>
          </cell>
          <cell r="C1763" t="str">
            <v>CYC Kombi kr.ruk.+kraťasy PRO-A 31|VeranoFlex</v>
          </cell>
          <cell r="D1763" t="str">
            <v>K2127</v>
          </cell>
          <cell r="E1763">
            <v>908.37</v>
          </cell>
          <cell r="F1763" t="str">
            <v>BB-010</v>
          </cell>
          <cell r="G1763" t="str">
            <v>PRO</v>
          </cell>
          <cell r="H1763" t="str">
            <v>L</v>
          </cell>
          <cell r="I1763" t="str">
            <v/>
          </cell>
          <cell r="J1763" t="str">
            <v>ENDURANCE 3D WOMEN</v>
          </cell>
          <cell r="K1763">
            <v>11</v>
          </cell>
          <cell r="L1763" t="str">
            <v>61143000</v>
          </cell>
          <cell r="M1763" t="b">
            <v>0</v>
          </cell>
        </row>
        <row r="1764">
          <cell r="A1764" t="str">
            <v>N56063-UA32</v>
          </cell>
          <cell r="B1764" t="str">
            <v>Produkt</v>
          </cell>
          <cell r="C1764" t="str">
            <v>CYC Kombi kr.ruk.+kraťasy PRO-A 32|VeranoFlex</v>
          </cell>
          <cell r="D1764" t="str">
            <v>K2127</v>
          </cell>
          <cell r="E1764">
            <v>0</v>
          </cell>
          <cell r="F1764" t="str">
            <v>BB-010</v>
          </cell>
          <cell r="G1764" t="str">
            <v>PRO</v>
          </cell>
          <cell r="H1764" t="str">
            <v>L</v>
          </cell>
          <cell r="I1764" t="str">
            <v/>
          </cell>
          <cell r="J1764" t="str">
            <v>TRI COMP WOMEN</v>
          </cell>
          <cell r="K1764">
            <v>11</v>
          </cell>
          <cell r="L1764" t="str">
            <v>61143000</v>
          </cell>
          <cell r="M1764" t="b">
            <v>0</v>
          </cell>
        </row>
        <row r="1765">
          <cell r="A1765" t="str">
            <v>N56063-UA51</v>
          </cell>
          <cell r="B1765" t="str">
            <v>Produkt</v>
          </cell>
          <cell r="C1765" t="str">
            <v>CYC Kombi kr.ruk.+kraťasy PRO-A 51|VeranoFlex</v>
          </cell>
          <cell r="D1765" t="str">
            <v>K2127</v>
          </cell>
          <cell r="E1765">
            <v>785.80499999999995</v>
          </cell>
          <cell r="F1765" t="str">
            <v>BB-010</v>
          </cell>
          <cell r="G1765" t="str">
            <v>PRO</v>
          </cell>
          <cell r="H1765" t="str">
            <v>L</v>
          </cell>
          <cell r="I1765" t="str">
            <v/>
          </cell>
          <cell r="J1765" t="str">
            <v>BC</v>
          </cell>
          <cell r="K1765">
            <v>11</v>
          </cell>
          <cell r="L1765" t="str">
            <v>61143000</v>
          </cell>
          <cell r="M1765" t="b">
            <v>0</v>
          </cell>
        </row>
        <row r="1766">
          <cell r="A1766" t="str">
            <v>N56063-UA73</v>
          </cell>
          <cell r="B1766" t="str">
            <v>Produkt</v>
          </cell>
          <cell r="C1766" t="str">
            <v>CYC Kombi kr.ruk.+kraťasy PRO-A 73|VeranoFlex</v>
          </cell>
          <cell r="D1766" t="str">
            <v>K2127</v>
          </cell>
          <cell r="E1766">
            <v>0</v>
          </cell>
          <cell r="F1766" t="str">
            <v>BB-010</v>
          </cell>
          <cell r="G1766" t="str">
            <v>PRO</v>
          </cell>
          <cell r="H1766" t="str">
            <v>L</v>
          </cell>
          <cell r="I1766" t="str">
            <v/>
          </cell>
          <cell r="J1766" t="str">
            <v>ENDURANCE 3D WOMEN</v>
          </cell>
          <cell r="K1766">
            <v>11</v>
          </cell>
          <cell r="L1766" t="str">
            <v>61143000</v>
          </cell>
          <cell r="M1766" t="b">
            <v>0</v>
          </cell>
        </row>
        <row r="1767">
          <cell r="A1767" t="str">
            <v>N56069-JA27</v>
          </cell>
          <cell r="B1767" t="str">
            <v>Produkt</v>
          </cell>
          <cell r="C1767" t="str">
            <v>CYC Kombi kr.ruk.+kraťasy PRO-A 27|Brios/SPEED| J</v>
          </cell>
          <cell r="D1767" t="str">
            <v>K2128</v>
          </cell>
          <cell r="E1767">
            <v>1365.94</v>
          </cell>
          <cell r="F1767" t="str">
            <v>BB-010</v>
          </cell>
          <cell r="G1767" t="str">
            <v>PRO</v>
          </cell>
          <cell r="H1767" t="str">
            <v>J</v>
          </cell>
          <cell r="I1767" t="str">
            <v/>
          </cell>
          <cell r="J1767" t="str">
            <v>ENDURANCE KID</v>
          </cell>
          <cell r="K1767">
            <v>11</v>
          </cell>
          <cell r="L1767" t="str">
            <v>61143000</v>
          </cell>
          <cell r="M1767" t="b">
            <v>0</v>
          </cell>
        </row>
        <row r="1768">
          <cell r="A1768" t="str">
            <v>N56069-MA01</v>
          </cell>
          <cell r="B1768" t="str">
            <v>Produkt</v>
          </cell>
          <cell r="C1768" t="str">
            <v>CYC Kombi kr.ruk.+kraťasy PRO-A 01|Brios/SPEED| M</v>
          </cell>
          <cell r="D1768" t="str">
            <v>K2127</v>
          </cell>
          <cell r="E1768">
            <v>0</v>
          </cell>
          <cell r="F1768" t="str">
            <v>BB-010</v>
          </cell>
          <cell r="G1768" t="str">
            <v>PRO</v>
          </cell>
          <cell r="H1768" t="str">
            <v>M</v>
          </cell>
          <cell r="I1768" t="str">
            <v>MS-23</v>
          </cell>
          <cell r="J1768" t="str">
            <v>ENDURANCE 3D MEN</v>
          </cell>
          <cell r="K1768">
            <v>11</v>
          </cell>
          <cell r="L1768" t="str">
            <v>61143000</v>
          </cell>
          <cell r="M1768" t="b">
            <v>0</v>
          </cell>
        </row>
        <row r="1769">
          <cell r="A1769" t="str">
            <v>N56069-MA05</v>
          </cell>
          <cell r="B1769" t="str">
            <v>Produkt</v>
          </cell>
          <cell r="C1769" t="str">
            <v>CYC Kombi kr.ruk.+kraťasy PRO-A 05|Brios/SPEED| M</v>
          </cell>
          <cell r="D1769" t="str">
            <v>K2127</v>
          </cell>
          <cell r="E1769">
            <v>0</v>
          </cell>
          <cell r="F1769" t="str">
            <v>BB-010</v>
          </cell>
          <cell r="G1769" t="str">
            <v>PRO</v>
          </cell>
          <cell r="H1769" t="str">
            <v>M</v>
          </cell>
          <cell r="I1769" t="str">
            <v>MS-23</v>
          </cell>
          <cell r="J1769" t="str">
            <v>ZOOM X</v>
          </cell>
          <cell r="K1769">
            <v>11</v>
          </cell>
          <cell r="L1769" t="str">
            <v>61143000</v>
          </cell>
          <cell r="M1769" t="b">
            <v>0</v>
          </cell>
        </row>
        <row r="1770">
          <cell r="A1770" t="str">
            <v>N56069-MA09</v>
          </cell>
          <cell r="B1770" t="str">
            <v>Produkt</v>
          </cell>
          <cell r="C1770" t="str">
            <v>CYC Kombi kr.ruk.+kraťasy PRO-A 09|Brios/SPEED| M</v>
          </cell>
          <cell r="D1770" t="str">
            <v>K2127</v>
          </cell>
          <cell r="E1770">
            <v>1107.605</v>
          </cell>
          <cell r="F1770" t="str">
            <v>BB-010</v>
          </cell>
          <cell r="G1770" t="str">
            <v>PRO</v>
          </cell>
          <cell r="H1770" t="str">
            <v>M</v>
          </cell>
          <cell r="I1770" t="str">
            <v>MS-23</v>
          </cell>
          <cell r="J1770" t="str">
            <v>ENDURANCE 3D MEN</v>
          </cell>
          <cell r="K1770">
            <v>11</v>
          </cell>
          <cell r="L1770" t="str">
            <v>61143000</v>
          </cell>
          <cell r="M1770" t="b">
            <v>0</v>
          </cell>
        </row>
        <row r="1771">
          <cell r="A1771" t="str">
            <v>N56069-MA18</v>
          </cell>
          <cell r="B1771" t="str">
            <v>Produkt</v>
          </cell>
          <cell r="C1771" t="str">
            <v>CYC Kombi kr.ruk.+kraťasy PRO-A 18|Brios/SPEED| M</v>
          </cell>
          <cell r="D1771" t="str">
            <v>K2127</v>
          </cell>
          <cell r="E1771">
            <v>929.14</v>
          </cell>
          <cell r="F1771" t="str">
            <v>BB-010</v>
          </cell>
          <cell r="G1771" t="str">
            <v>PRO</v>
          </cell>
          <cell r="H1771" t="str">
            <v>M</v>
          </cell>
          <cell r="I1771" t="str">
            <v>MS-23</v>
          </cell>
          <cell r="J1771" t="str">
            <v>ENDURANCE 3D MEN</v>
          </cell>
          <cell r="K1771">
            <v>11</v>
          </cell>
          <cell r="L1771" t="str">
            <v>61143000</v>
          </cell>
          <cell r="M1771" t="b">
            <v>0</v>
          </cell>
        </row>
        <row r="1772">
          <cell r="A1772" t="str">
            <v>N56069-MA20</v>
          </cell>
          <cell r="B1772" t="str">
            <v>Produkt</v>
          </cell>
          <cell r="C1772" t="str">
            <v>CYC Kombi kr.ruk.+kraťasy PRO-A 20|Brios/SPEED| M</v>
          </cell>
          <cell r="D1772" t="str">
            <v>K2127</v>
          </cell>
          <cell r="E1772">
            <v>685.92</v>
          </cell>
          <cell r="F1772" t="str">
            <v>BB-010</v>
          </cell>
          <cell r="G1772" t="str">
            <v>PRO</v>
          </cell>
          <cell r="H1772" t="str">
            <v>M</v>
          </cell>
          <cell r="I1772" t="str">
            <v>MS-23</v>
          </cell>
          <cell r="J1772" t="str">
            <v>ZOOM X</v>
          </cell>
          <cell r="K1772">
            <v>11</v>
          </cell>
          <cell r="L1772" t="str">
            <v>61143000</v>
          </cell>
          <cell r="M1772" t="b">
            <v>0</v>
          </cell>
        </row>
        <row r="1773">
          <cell r="A1773" t="str">
            <v>N56069-MA21</v>
          </cell>
          <cell r="B1773" t="str">
            <v>Produkt</v>
          </cell>
          <cell r="C1773" t="str">
            <v>CYC Kombi kr.ruk.+kraťasy PRO-A 21|Brios/SPEED| M</v>
          </cell>
          <cell r="D1773" t="str">
            <v>K2127</v>
          </cell>
          <cell r="E1773">
            <v>999.4</v>
          </cell>
          <cell r="F1773" t="str">
            <v>BB-010</v>
          </cell>
          <cell r="G1773" t="str">
            <v>PRO</v>
          </cell>
          <cell r="H1773" t="str">
            <v>M</v>
          </cell>
          <cell r="I1773" t="str">
            <v>MS-23</v>
          </cell>
          <cell r="J1773" t="str">
            <v>ZOOM X</v>
          </cell>
          <cell r="K1773">
            <v>11</v>
          </cell>
          <cell r="L1773" t="str">
            <v>61143000</v>
          </cell>
          <cell r="M1773" t="b">
            <v>0</v>
          </cell>
        </row>
        <row r="1774">
          <cell r="A1774" t="str">
            <v>N56069-MA52</v>
          </cell>
          <cell r="B1774" t="str">
            <v>Produkt</v>
          </cell>
          <cell r="C1774" t="str">
            <v>CYC Kombi kr.ruk.+kraťasy PRO-A 52|Brios/SPEED| M</v>
          </cell>
          <cell r="D1774" t="str">
            <v>K2127</v>
          </cell>
          <cell r="E1774">
            <v>722.84</v>
          </cell>
          <cell r="F1774" t="str">
            <v>BB-010</v>
          </cell>
          <cell r="G1774" t="str">
            <v>PRO</v>
          </cell>
          <cell r="H1774" t="str">
            <v>M</v>
          </cell>
          <cell r="I1774" t="str">
            <v>MS-23</v>
          </cell>
          <cell r="J1774" t="str">
            <v>SONIC 3D MEN</v>
          </cell>
          <cell r="K1774">
            <v>11</v>
          </cell>
          <cell r="L1774" t="str">
            <v>61143000</v>
          </cell>
          <cell r="M1774" t="b">
            <v>0</v>
          </cell>
        </row>
        <row r="1775">
          <cell r="A1775" t="str">
            <v>N56069-MA75</v>
          </cell>
          <cell r="B1775" t="str">
            <v>Produkt</v>
          </cell>
          <cell r="C1775" t="str">
            <v>CYC Kombi kr.ruk.+kraťasy PRO-A 75|Brios/SPEED| M</v>
          </cell>
          <cell r="D1775" t="str">
            <v>K2127</v>
          </cell>
          <cell r="E1775">
            <v>757.18</v>
          </cell>
          <cell r="F1775" t="str">
            <v>BB-010</v>
          </cell>
          <cell r="G1775" t="str">
            <v>PRO</v>
          </cell>
          <cell r="H1775" t="str">
            <v>M</v>
          </cell>
          <cell r="I1775" t="str">
            <v>MS-23</v>
          </cell>
          <cell r="J1775" t="str">
            <v>TRI COMP MEN</v>
          </cell>
          <cell r="K1775">
            <v>11</v>
          </cell>
          <cell r="L1775" t="str">
            <v>61143000</v>
          </cell>
          <cell r="M1775" t="b">
            <v>0</v>
          </cell>
        </row>
        <row r="1776">
          <cell r="A1776" t="str">
            <v>N56069-UA28</v>
          </cell>
          <cell r="B1776" t="str">
            <v>Produkt</v>
          </cell>
          <cell r="C1776" t="str">
            <v>CYC Kombi kr.ruk.+kraťasy PRO-A 28|Brios/SPEED</v>
          </cell>
          <cell r="D1776" t="str">
            <v>K2127</v>
          </cell>
          <cell r="E1776">
            <v>721.45</v>
          </cell>
          <cell r="F1776" t="str">
            <v>BB-010</v>
          </cell>
          <cell r="G1776" t="str">
            <v>PRO</v>
          </cell>
          <cell r="H1776" t="str">
            <v>L</v>
          </cell>
          <cell r="I1776" t="str">
            <v>MS-23</v>
          </cell>
          <cell r="J1776" t="str">
            <v>ZOOM X WOMEN</v>
          </cell>
          <cell r="K1776">
            <v>11</v>
          </cell>
          <cell r="L1776" t="str">
            <v>61143000</v>
          </cell>
          <cell r="M1776" t="b">
            <v>0</v>
          </cell>
        </row>
        <row r="1777">
          <cell r="A1777" t="str">
            <v>N56069-UA29</v>
          </cell>
          <cell r="B1777" t="str">
            <v>Produkt</v>
          </cell>
          <cell r="C1777" t="str">
            <v>CYC Kombi kr.ruk.+kraťasy PRO-A 29|Brios/SPEED</v>
          </cell>
          <cell r="D1777" t="str">
            <v>K2127</v>
          </cell>
          <cell r="E1777">
            <v>868.65</v>
          </cell>
          <cell r="F1777" t="str">
            <v>BB-010</v>
          </cell>
          <cell r="G1777" t="str">
            <v>PRO</v>
          </cell>
          <cell r="H1777" t="str">
            <v>L</v>
          </cell>
          <cell r="I1777" t="str">
            <v>MS-23</v>
          </cell>
          <cell r="J1777" t="str">
            <v>ENDURANCE 3D WOMEN</v>
          </cell>
          <cell r="K1777">
            <v>11</v>
          </cell>
          <cell r="L1777" t="str">
            <v>61143000</v>
          </cell>
          <cell r="M1777" t="b">
            <v>0</v>
          </cell>
        </row>
        <row r="1778">
          <cell r="A1778" t="str">
            <v>N56069-UA30</v>
          </cell>
          <cell r="B1778" t="str">
            <v>Produkt</v>
          </cell>
          <cell r="C1778" t="str">
            <v>CYC Kombi kr.ruk.+kraťasy PRO-A 30|Brios/SPEED</v>
          </cell>
          <cell r="D1778" t="str">
            <v>K2127</v>
          </cell>
          <cell r="E1778">
            <v>703.7</v>
          </cell>
          <cell r="F1778" t="str">
            <v>BB-010</v>
          </cell>
          <cell r="G1778" t="str">
            <v>PRO</v>
          </cell>
          <cell r="H1778" t="str">
            <v>L</v>
          </cell>
          <cell r="I1778" t="str">
            <v>MS-23</v>
          </cell>
          <cell r="J1778" t="str">
            <v>ZOOM X WOMEN</v>
          </cell>
          <cell r="K1778">
            <v>11</v>
          </cell>
          <cell r="L1778" t="str">
            <v>61143000</v>
          </cell>
          <cell r="M1778" t="b">
            <v>0</v>
          </cell>
        </row>
        <row r="1779">
          <cell r="A1779" t="str">
            <v>N56069-UA31</v>
          </cell>
          <cell r="B1779" t="str">
            <v>Produkt</v>
          </cell>
          <cell r="C1779" t="str">
            <v>CYC Kombi kr.ruk.+kraťasy PRO-A 31|Brios/SPEED</v>
          </cell>
          <cell r="D1779" t="str">
            <v>K2127</v>
          </cell>
          <cell r="E1779">
            <v>956.46</v>
          </cell>
          <cell r="F1779" t="str">
            <v>BB-010</v>
          </cell>
          <cell r="G1779" t="str">
            <v>PRO</v>
          </cell>
          <cell r="H1779" t="str">
            <v>L</v>
          </cell>
          <cell r="I1779" t="str">
            <v>MS-23</v>
          </cell>
          <cell r="J1779" t="str">
            <v>ENDURANCE 3D WOMEN</v>
          </cell>
          <cell r="K1779">
            <v>11</v>
          </cell>
          <cell r="L1779" t="str">
            <v>61143000</v>
          </cell>
          <cell r="M1779" t="b">
            <v>0</v>
          </cell>
        </row>
        <row r="1780">
          <cell r="A1780" t="str">
            <v>N56069-UA32</v>
          </cell>
          <cell r="B1780" t="str">
            <v>Produkt</v>
          </cell>
          <cell r="C1780" t="str">
            <v>CYC Kombi kr.ruk.+kraťasy PRO-A 32|Brios/SPEED</v>
          </cell>
          <cell r="D1780" t="str">
            <v>K2127</v>
          </cell>
          <cell r="E1780">
            <v>665.01</v>
          </cell>
          <cell r="F1780" t="str">
            <v>BB-010</v>
          </cell>
          <cell r="G1780" t="str">
            <v>PRO</v>
          </cell>
          <cell r="H1780" t="str">
            <v>L</v>
          </cell>
          <cell r="I1780" t="str">
            <v>MS-23</v>
          </cell>
          <cell r="J1780" t="str">
            <v>TRI COMP WOMEN</v>
          </cell>
          <cell r="K1780">
            <v>11</v>
          </cell>
          <cell r="L1780" t="str">
            <v>61143000</v>
          </cell>
          <cell r="M1780" t="b">
            <v>0</v>
          </cell>
        </row>
        <row r="1781">
          <cell r="A1781" t="str">
            <v>N56069-UA51</v>
          </cell>
          <cell r="B1781" t="str">
            <v>Produkt</v>
          </cell>
          <cell r="C1781" t="str">
            <v>CYC Kombi kr.ruk.+kraťasy PRO-A 51|Brios/SPEED</v>
          </cell>
          <cell r="D1781" t="str">
            <v>K2127</v>
          </cell>
          <cell r="E1781">
            <v>692.12</v>
          </cell>
          <cell r="F1781" t="str">
            <v>BB-010</v>
          </cell>
          <cell r="G1781" t="str">
            <v>PRO</v>
          </cell>
          <cell r="H1781" t="str">
            <v>L</v>
          </cell>
          <cell r="I1781" t="str">
            <v>MS-23</v>
          </cell>
          <cell r="J1781" t="str">
            <v>BC</v>
          </cell>
          <cell r="K1781">
            <v>11</v>
          </cell>
          <cell r="L1781" t="str">
            <v>61143000</v>
          </cell>
          <cell r="M1781" t="b">
            <v>0</v>
          </cell>
        </row>
        <row r="1782">
          <cell r="A1782" t="str">
            <v>N60011-JA15</v>
          </cell>
          <cell r="B1782" t="str">
            <v>Produkt</v>
          </cell>
          <cell r="C1782" t="str">
            <v>CYC A-5 ARCO-ELITE 15 | Lycra | JUNIOR</v>
          </cell>
          <cell r="D1782" t="str">
            <v>K1529</v>
          </cell>
          <cell r="E1782">
            <v>274.54000000000002</v>
          </cell>
          <cell r="F1782" t="str">
            <v>CC-010</v>
          </cell>
          <cell r="G1782" t="str">
            <v>ELITE</v>
          </cell>
          <cell r="H1782" t="str">
            <v>J</v>
          </cell>
          <cell r="I1782" t="str">
            <v>JS-51</v>
          </cell>
          <cell r="J1782" t="str">
            <v>ENDURANCE KID</v>
          </cell>
          <cell r="K1782">
            <v>11</v>
          </cell>
          <cell r="L1782" t="str">
            <v>61034300</v>
          </cell>
          <cell r="M1782" t="b">
            <v>0</v>
          </cell>
        </row>
        <row r="1783">
          <cell r="A1783" t="str">
            <v>N60011-JA29</v>
          </cell>
          <cell r="B1783" t="str">
            <v>Produkt</v>
          </cell>
          <cell r="C1783" t="str">
            <v>CYC A-5 ARCO-ACTIVE 29 | Lycra | JUNIOR</v>
          </cell>
          <cell r="D1783" t="str">
            <v>K2023</v>
          </cell>
          <cell r="E1783">
            <v>347.41</v>
          </cell>
          <cell r="F1783" t="str">
            <v>CC-010</v>
          </cell>
          <cell r="G1783" t="str">
            <v>ACTIVE</v>
          </cell>
          <cell r="H1783" t="str">
            <v>J</v>
          </cell>
          <cell r="I1783" t="str">
            <v>JS-51</v>
          </cell>
          <cell r="J1783" t="str">
            <v>LITTLE RACER</v>
          </cell>
          <cell r="K1783">
            <v>11</v>
          </cell>
          <cell r="L1783" t="str">
            <v>61034300</v>
          </cell>
          <cell r="M1783" t="b">
            <v>0</v>
          </cell>
        </row>
        <row r="1784">
          <cell r="A1784" t="str">
            <v>N60011-LA02</v>
          </cell>
          <cell r="B1784" t="str">
            <v>Produkt</v>
          </cell>
          <cell r="C1784" t="str">
            <v>CYC A-5 ARCO-ACTIVE 02 | Lycra | LADY</v>
          </cell>
          <cell r="D1784" t="str">
            <v>K1536</v>
          </cell>
          <cell r="E1784">
            <v>0</v>
          </cell>
          <cell r="F1784" t="str">
            <v>CC-010</v>
          </cell>
          <cell r="G1784" t="str">
            <v>ACTIVE</v>
          </cell>
          <cell r="H1784" t="str">
            <v>L</v>
          </cell>
          <cell r="I1784" t="str">
            <v>LS-63</v>
          </cell>
          <cell r="J1784" t="str">
            <v>ZOOM X WOMEN</v>
          </cell>
          <cell r="K1784">
            <v>11</v>
          </cell>
          <cell r="L1784" t="str">
            <v>61046300</v>
          </cell>
          <cell r="M1784" t="b">
            <v>0</v>
          </cell>
        </row>
        <row r="1785">
          <cell r="A1785" t="str">
            <v>N60011-LA14</v>
          </cell>
          <cell r="B1785" t="str">
            <v>Produkt</v>
          </cell>
          <cell r="C1785" t="str">
            <v>CYC A-5 ARCO-ACTIVE 14 | Lycra | LADY</v>
          </cell>
          <cell r="D1785" t="str">
            <v>K1536</v>
          </cell>
          <cell r="E1785">
            <v>440.85</v>
          </cell>
          <cell r="F1785" t="str">
            <v>CC-010</v>
          </cell>
          <cell r="G1785" t="str">
            <v>ACTIVE</v>
          </cell>
          <cell r="H1785" t="str">
            <v>L</v>
          </cell>
          <cell r="I1785" t="str">
            <v>LS-63</v>
          </cell>
          <cell r="J1785" t="str">
            <v>SPEED LADY</v>
          </cell>
          <cell r="K1785">
            <v>11</v>
          </cell>
          <cell r="L1785" t="str">
            <v>61046300</v>
          </cell>
          <cell r="M1785" t="b">
            <v>0</v>
          </cell>
        </row>
        <row r="1786">
          <cell r="A1786" t="str">
            <v>N60011-MA03</v>
          </cell>
          <cell r="B1786" t="str">
            <v>Produkt</v>
          </cell>
          <cell r="C1786" t="str">
            <v>CYC A-5 ARCO-ACTIVE 03 | Lycra | MEN</v>
          </cell>
          <cell r="D1786" t="str">
            <v>K1524</v>
          </cell>
          <cell r="E1786">
            <v>0</v>
          </cell>
          <cell r="F1786" t="str">
            <v>CC-010</v>
          </cell>
          <cell r="G1786" t="str">
            <v>ACTIVE</v>
          </cell>
          <cell r="H1786" t="str">
            <v>M</v>
          </cell>
          <cell r="I1786" t="str">
            <v>MS-63</v>
          </cell>
          <cell r="J1786" t="str">
            <v>ZOOM X</v>
          </cell>
          <cell r="K1786">
            <v>11</v>
          </cell>
          <cell r="L1786" t="str">
            <v>61034300</v>
          </cell>
          <cell r="M1786" t="b">
            <v>0</v>
          </cell>
        </row>
        <row r="1787">
          <cell r="A1787" t="str">
            <v>N60011-MA12</v>
          </cell>
          <cell r="B1787" t="str">
            <v>Produkt</v>
          </cell>
          <cell r="C1787" t="str">
            <v>CYC A-5 ARCO-ACTIVE 12 | Lycra | MEN</v>
          </cell>
          <cell r="D1787" t="str">
            <v>K1524</v>
          </cell>
          <cell r="E1787">
            <v>315.33600000000001</v>
          </cell>
          <cell r="F1787" t="str">
            <v>CC-010</v>
          </cell>
          <cell r="G1787" t="str">
            <v>ACTIVE</v>
          </cell>
          <cell r="H1787" t="str">
            <v>M</v>
          </cell>
          <cell r="I1787" t="str">
            <v>MS-63</v>
          </cell>
          <cell r="J1787" t="str">
            <v>SPEED MAN</v>
          </cell>
          <cell r="K1787">
            <v>11</v>
          </cell>
          <cell r="L1787" t="str">
            <v>61034300</v>
          </cell>
          <cell r="M1787" t="b">
            <v>0</v>
          </cell>
        </row>
        <row r="1788">
          <cell r="A1788" t="str">
            <v>N60015-LA01</v>
          </cell>
          <cell r="B1788" t="str">
            <v>Produkt</v>
          </cell>
          <cell r="C1788" t="str">
            <v>CYC A-5 ARCO-PRO 01 | GOFFRATO | WOMEN</v>
          </cell>
          <cell r="D1788" t="str">
            <v>K1451</v>
          </cell>
          <cell r="E1788">
            <v>687.04</v>
          </cell>
          <cell r="F1788" t="str">
            <v>CC-010</v>
          </cell>
          <cell r="G1788" t="str">
            <v>PRO</v>
          </cell>
          <cell r="H1788" t="str">
            <v>L</v>
          </cell>
          <cell r="I1788" t="str">
            <v>LS-63</v>
          </cell>
          <cell r="J1788" t="str">
            <v>ENDURANCE 3D WOMEN</v>
          </cell>
          <cell r="K1788">
            <v>11</v>
          </cell>
          <cell r="L1788" t="str">
            <v>61046300</v>
          </cell>
          <cell r="M1788" t="b">
            <v>0</v>
          </cell>
        </row>
        <row r="1789">
          <cell r="A1789" t="str">
            <v>N60015-LA03</v>
          </cell>
          <cell r="B1789" t="str">
            <v>Produkt</v>
          </cell>
          <cell r="C1789" t="str">
            <v>CYC A-5 ARCO-PRO 03 | GOFFRATO | WOMEN</v>
          </cell>
          <cell r="D1789" t="str">
            <v>K1451</v>
          </cell>
          <cell r="E1789">
            <v>466.8</v>
          </cell>
          <cell r="F1789" t="str">
            <v>CC-010</v>
          </cell>
          <cell r="G1789" t="str">
            <v>PRO</v>
          </cell>
          <cell r="H1789" t="str">
            <v>L</v>
          </cell>
          <cell r="I1789" t="str">
            <v>LS-63</v>
          </cell>
          <cell r="J1789" t="str">
            <v>ZOOM X WOMEN</v>
          </cell>
          <cell r="K1789">
            <v>11</v>
          </cell>
          <cell r="L1789" t="str">
            <v>61046300</v>
          </cell>
          <cell r="M1789" t="b">
            <v>0</v>
          </cell>
        </row>
        <row r="1790">
          <cell r="A1790" t="str">
            <v>N60015-LA93</v>
          </cell>
          <cell r="B1790" t="str">
            <v>Produkt</v>
          </cell>
          <cell r="C1790" t="str">
            <v>CYC A-5 ARCO-PRO 93 | GOFFRATO | WOMEN</v>
          </cell>
          <cell r="D1790" t="str">
            <v>K1935</v>
          </cell>
          <cell r="E1790">
            <v>669.61</v>
          </cell>
          <cell r="F1790" t="str">
            <v>CC-010</v>
          </cell>
          <cell r="G1790" t="str">
            <v>PRO</v>
          </cell>
          <cell r="H1790" t="str">
            <v>L</v>
          </cell>
          <cell r="I1790" t="str">
            <v>LS-63</v>
          </cell>
          <cell r="J1790" t="str">
            <v>ZOOM X WOMEN</v>
          </cell>
          <cell r="K1790">
            <v>11</v>
          </cell>
          <cell r="L1790" t="str">
            <v>61046300</v>
          </cell>
          <cell r="M1790" t="b">
            <v>0</v>
          </cell>
        </row>
        <row r="1791">
          <cell r="A1791" t="str">
            <v>N60015-LA98</v>
          </cell>
          <cell r="B1791" t="str">
            <v>Produkt</v>
          </cell>
          <cell r="C1791" t="str">
            <v>CYC A-5 ARCO-PRO 98 | GOFFRATO | WOMEN</v>
          </cell>
          <cell r="D1791" t="str">
            <v>K1935</v>
          </cell>
          <cell r="E1791">
            <v>661.73</v>
          </cell>
          <cell r="F1791" t="str">
            <v>CC-010</v>
          </cell>
          <cell r="G1791" t="str">
            <v>PRO</v>
          </cell>
          <cell r="H1791" t="str">
            <v>L</v>
          </cell>
          <cell r="I1791" t="str">
            <v>LS-63</v>
          </cell>
          <cell r="J1791" t="str">
            <v>ENDURANCE 3D WOMEN</v>
          </cell>
          <cell r="K1791">
            <v>11</v>
          </cell>
          <cell r="L1791" t="str">
            <v>61046300</v>
          </cell>
          <cell r="M1791" t="b">
            <v>0</v>
          </cell>
        </row>
        <row r="1792">
          <cell r="A1792" t="str">
            <v>N60015-MA10</v>
          </cell>
          <cell r="B1792" t="str">
            <v>Produkt</v>
          </cell>
          <cell r="C1792" t="str">
            <v>CYC A-5 ARCO-PRO 10 | GOFFRATO | MEN</v>
          </cell>
          <cell r="D1792" t="str">
            <v>K1650</v>
          </cell>
          <cell r="E1792">
            <v>420.93</v>
          </cell>
          <cell r="F1792" t="str">
            <v>CC-010</v>
          </cell>
          <cell r="G1792" t="str">
            <v>PRO</v>
          </cell>
          <cell r="H1792" t="str">
            <v>M</v>
          </cell>
          <cell r="I1792" t="str">
            <v>MS-63</v>
          </cell>
          <cell r="J1792" t="str">
            <v>ZOOM X</v>
          </cell>
          <cell r="K1792">
            <v>11</v>
          </cell>
          <cell r="L1792" t="str">
            <v>61034300</v>
          </cell>
          <cell r="M1792" t="b">
            <v>0</v>
          </cell>
        </row>
        <row r="1793">
          <cell r="A1793" t="str">
            <v>N60018-JA25</v>
          </cell>
          <cell r="B1793" t="str">
            <v>Produkt</v>
          </cell>
          <cell r="C1793" t="str">
            <v>CYC A-5 ARCO-ELITE 25 | Lycra POWER | JUNIOR</v>
          </cell>
          <cell r="D1793" t="str">
            <v>K2022</v>
          </cell>
          <cell r="E1793">
            <v>433.185</v>
          </cell>
          <cell r="F1793" t="str">
            <v>CC-010</v>
          </cell>
          <cell r="G1793" t="str">
            <v>ELITE</v>
          </cell>
          <cell r="H1793" t="str">
            <v>J</v>
          </cell>
          <cell r="I1793" t="str">
            <v>JS-51</v>
          </cell>
          <cell r="J1793" t="str">
            <v>ENDURANCE KID</v>
          </cell>
          <cell r="K1793">
            <v>11</v>
          </cell>
          <cell r="L1793" t="str">
            <v>61034300</v>
          </cell>
          <cell r="M1793" t="b">
            <v>0</v>
          </cell>
        </row>
        <row r="1794">
          <cell r="A1794" t="str">
            <v>N60018-LA71</v>
          </cell>
          <cell r="B1794" t="str">
            <v>Produkt</v>
          </cell>
          <cell r="C1794" t="str">
            <v>CYC A-5 ARCO-ELITE 71 | Lycra POWER | WOMEN</v>
          </cell>
          <cell r="D1794" t="str">
            <v>K1531</v>
          </cell>
          <cell r="E1794">
            <v>513.84</v>
          </cell>
          <cell r="F1794" t="str">
            <v>CC-010</v>
          </cell>
          <cell r="G1794" t="str">
            <v>ELITE</v>
          </cell>
          <cell r="H1794" t="str">
            <v>L</v>
          </cell>
          <cell r="I1794" t="str">
            <v>LS-63</v>
          </cell>
          <cell r="J1794" t="str">
            <v>ZOOM X WOMEN</v>
          </cell>
          <cell r="K1794">
            <v>11</v>
          </cell>
          <cell r="L1794" t="str">
            <v>61046300</v>
          </cell>
          <cell r="M1794" t="b">
            <v>0</v>
          </cell>
        </row>
        <row r="1795">
          <cell r="A1795" t="str">
            <v>N60018-LA85</v>
          </cell>
          <cell r="B1795" t="str">
            <v>Produkt</v>
          </cell>
          <cell r="C1795" t="str">
            <v>CYC A-5 ARCO-ELITE 85 | Lycra POWER | WOMEN</v>
          </cell>
          <cell r="D1795" t="str">
            <v>K1531</v>
          </cell>
          <cell r="E1795">
            <v>536.35091</v>
          </cell>
          <cell r="F1795" t="str">
            <v>CC-010</v>
          </cell>
          <cell r="G1795" t="str">
            <v>ELITE</v>
          </cell>
          <cell r="H1795" t="str">
            <v>L</v>
          </cell>
          <cell r="I1795" t="str">
            <v>LS-63</v>
          </cell>
          <cell r="J1795" t="str">
            <v>ENDURANCE 3D WOMEN</v>
          </cell>
          <cell r="K1795">
            <v>11</v>
          </cell>
          <cell r="L1795" t="str">
            <v>61046300</v>
          </cell>
          <cell r="M1795" t="b">
            <v>0</v>
          </cell>
        </row>
        <row r="1796">
          <cell r="A1796" t="str">
            <v>N60018-LAH1</v>
          </cell>
          <cell r="B1796" t="str">
            <v>Produkt</v>
          </cell>
          <cell r="C1796" t="str">
            <v>CYC A-5 ARCO-ELITE H1 | Lycra POWER | WOMEN</v>
          </cell>
          <cell r="D1796" t="str">
            <v>K1938</v>
          </cell>
          <cell r="E1796">
            <v>308.69</v>
          </cell>
          <cell r="F1796" t="str">
            <v>CC-010</v>
          </cell>
          <cell r="G1796" t="str">
            <v>ELITE</v>
          </cell>
          <cell r="H1796" t="str">
            <v>L</v>
          </cell>
          <cell r="I1796" t="str">
            <v>LS-63</v>
          </cell>
          <cell r="J1796" t="str">
            <v>ZOOM X WOMEN</v>
          </cell>
          <cell r="K1796">
            <v>11</v>
          </cell>
          <cell r="L1796" t="str">
            <v>61046300</v>
          </cell>
          <cell r="M1796" t="b">
            <v>0</v>
          </cell>
        </row>
        <row r="1797">
          <cell r="A1797" t="str">
            <v>N60018-LAH5</v>
          </cell>
          <cell r="B1797" t="str">
            <v>Produkt</v>
          </cell>
          <cell r="C1797" t="str">
            <v>CYC A-5 ARCO-ELITE H5 | Lycra POWER | WOMEN</v>
          </cell>
          <cell r="D1797" t="str">
            <v>K1938</v>
          </cell>
          <cell r="E1797">
            <v>547.39</v>
          </cell>
          <cell r="F1797" t="str">
            <v>CC-010</v>
          </cell>
          <cell r="G1797" t="str">
            <v>ELITE</v>
          </cell>
          <cell r="H1797" t="str">
            <v>L</v>
          </cell>
          <cell r="I1797" t="str">
            <v>LS-63</v>
          </cell>
          <cell r="J1797" t="str">
            <v>ENDURANCE 3D WOMEN</v>
          </cell>
          <cell r="K1797">
            <v>11</v>
          </cell>
          <cell r="L1797" t="str">
            <v>61046300</v>
          </cell>
          <cell r="M1797" t="b">
            <v>0</v>
          </cell>
        </row>
        <row r="1798">
          <cell r="A1798" t="str">
            <v>N60018-MA63</v>
          </cell>
          <cell r="B1798" t="str">
            <v>Produkt</v>
          </cell>
          <cell r="C1798" t="str">
            <v>CYC A-5 ARCO-ELITE 63 | Lycra POWER | MEN</v>
          </cell>
          <cell r="D1798" t="str">
            <v>K1514</v>
          </cell>
          <cell r="E1798">
            <v>475.09</v>
          </cell>
          <cell r="F1798" t="str">
            <v>CC-010</v>
          </cell>
          <cell r="G1798" t="str">
            <v>ELITE</v>
          </cell>
          <cell r="H1798" t="str">
            <v>M</v>
          </cell>
          <cell r="I1798" t="str">
            <v>MS-63</v>
          </cell>
          <cell r="J1798" t="str">
            <v>ZOOM X</v>
          </cell>
          <cell r="K1798">
            <v>11</v>
          </cell>
          <cell r="L1798" t="str">
            <v>61034300</v>
          </cell>
          <cell r="M1798" t="b">
            <v>0</v>
          </cell>
        </row>
        <row r="1799">
          <cell r="A1799" t="str">
            <v>N60018-MA86</v>
          </cell>
          <cell r="B1799" t="str">
            <v>Produkt</v>
          </cell>
          <cell r="C1799" t="str">
            <v>CYC A-5 ARCO-ELITE 86 | Lycra POWER | MEN</v>
          </cell>
          <cell r="D1799" t="str">
            <v>K1514</v>
          </cell>
          <cell r="E1799">
            <v>659.48</v>
          </cell>
          <cell r="F1799" t="str">
            <v>CC-010</v>
          </cell>
          <cell r="G1799" t="str">
            <v>ELITE</v>
          </cell>
          <cell r="H1799" t="str">
            <v>M</v>
          </cell>
          <cell r="I1799" t="str">
            <v>MS-63</v>
          </cell>
          <cell r="J1799" t="str">
            <v>ENDURANCE 3D MEN</v>
          </cell>
          <cell r="K1799">
            <v>11</v>
          </cell>
          <cell r="L1799" t="str">
            <v>61034300</v>
          </cell>
          <cell r="M1799" t="b">
            <v>0</v>
          </cell>
        </row>
        <row r="1800">
          <cell r="A1800" t="str">
            <v>N60018-MAH3</v>
          </cell>
          <cell r="B1800" t="str">
            <v>Produkt</v>
          </cell>
          <cell r="C1800" t="str">
            <v>CYC A-5 ARCO-ELITE H3 | Lycra POWER | MEN</v>
          </cell>
          <cell r="D1800" t="str">
            <v>K1939</v>
          </cell>
          <cell r="E1800">
            <v>0</v>
          </cell>
          <cell r="F1800" t="str">
            <v>CC-010</v>
          </cell>
          <cell r="G1800" t="str">
            <v>ELITE</v>
          </cell>
          <cell r="H1800" t="str">
            <v>M</v>
          </cell>
          <cell r="I1800" t="str">
            <v>MS-63</v>
          </cell>
          <cell r="J1800" t="str">
            <v>ZOOM X</v>
          </cell>
          <cell r="K1800">
            <v>11</v>
          </cell>
          <cell r="L1800" t="str">
            <v>61034300</v>
          </cell>
          <cell r="M1800" t="b">
            <v>0</v>
          </cell>
        </row>
        <row r="1801">
          <cell r="A1801" t="str">
            <v>N60018-MAH6</v>
          </cell>
          <cell r="B1801" t="str">
            <v>Produkt</v>
          </cell>
          <cell r="C1801" t="str">
            <v>CYC A-5 ARCO-ELITE H6 | Lycra POWER | MEN</v>
          </cell>
          <cell r="D1801" t="str">
            <v>K1939</v>
          </cell>
          <cell r="E1801">
            <v>0</v>
          </cell>
          <cell r="F1801" t="str">
            <v>CC-010</v>
          </cell>
          <cell r="G1801" t="str">
            <v>ELITE</v>
          </cell>
          <cell r="H1801" t="str">
            <v>M</v>
          </cell>
          <cell r="I1801" t="str">
            <v>MS-63</v>
          </cell>
          <cell r="J1801" t="str">
            <v>ENDURANCE 3D MEN</v>
          </cell>
          <cell r="K1801">
            <v>11</v>
          </cell>
          <cell r="L1801" t="str">
            <v>61034300</v>
          </cell>
          <cell r="M1801" t="b">
            <v>0</v>
          </cell>
        </row>
        <row r="1802">
          <cell r="A1802" t="str">
            <v>N60063-LA02</v>
          </cell>
          <cell r="B1802" t="str">
            <v>Produkt</v>
          </cell>
          <cell r="C1802" t="str">
            <v>CYC T-Sport ARCO-PRO 02 | W&amp;W RainMem X3 | WOMEN</v>
          </cell>
          <cell r="D1802" t="str">
            <v>K1537</v>
          </cell>
          <cell r="E1802">
            <v>796.15</v>
          </cell>
          <cell r="F1802" t="str">
            <v>CC-010</v>
          </cell>
          <cell r="G1802" t="str">
            <v>PRO</v>
          </cell>
          <cell r="H1802" t="str">
            <v>L</v>
          </cell>
          <cell r="I1802" t="str">
            <v>LS-63</v>
          </cell>
          <cell r="J1802" t="str">
            <v>ENDURANCE 3D WOMEN</v>
          </cell>
          <cell r="K1802">
            <v>11</v>
          </cell>
          <cell r="L1802" t="str">
            <v>61046300</v>
          </cell>
          <cell r="M1802" t="b">
            <v>0</v>
          </cell>
        </row>
        <row r="1803">
          <cell r="A1803" t="str">
            <v>N60063-MA05</v>
          </cell>
          <cell r="B1803" t="str">
            <v>Produkt</v>
          </cell>
          <cell r="C1803" t="str">
            <v>CYC T-Sport ARCO-PRO 05 | W&amp;W RainMem X3 | MEN</v>
          </cell>
          <cell r="D1803" t="str">
            <v>K1521</v>
          </cell>
          <cell r="E1803">
            <v>718.24</v>
          </cell>
          <cell r="F1803" t="str">
            <v>CC-010</v>
          </cell>
          <cell r="G1803" t="str">
            <v>PRO</v>
          </cell>
          <cell r="H1803" t="str">
            <v>M</v>
          </cell>
          <cell r="I1803" t="str">
            <v>MS-63</v>
          </cell>
          <cell r="J1803" t="str">
            <v>ENDURANCE 3D MEN</v>
          </cell>
          <cell r="K1803">
            <v>11</v>
          </cell>
          <cell r="L1803" t="str">
            <v>61034300</v>
          </cell>
          <cell r="M1803" t="b">
            <v>0</v>
          </cell>
        </row>
        <row r="1804">
          <cell r="A1804" t="str">
            <v>N60063-MA20</v>
          </cell>
          <cell r="B1804" t="str">
            <v>Produkt</v>
          </cell>
          <cell r="C1804" t="str">
            <v>CYC T-Sport ARCO-PRO 20 | W&amp;W RainMem X3 | MEN</v>
          </cell>
          <cell r="D1804" t="str">
            <v>K1521</v>
          </cell>
          <cell r="E1804">
            <v>500.79</v>
          </cell>
          <cell r="F1804" t="str">
            <v>CC-010</v>
          </cell>
          <cell r="G1804" t="str">
            <v>PRO</v>
          </cell>
          <cell r="H1804" t="str">
            <v>M</v>
          </cell>
          <cell r="I1804" t="str">
            <v>MS-63</v>
          </cell>
          <cell r="J1804" t="str">
            <v>ZOOM X</v>
          </cell>
          <cell r="K1804">
            <v>11</v>
          </cell>
          <cell r="L1804" t="str">
            <v>61034300</v>
          </cell>
          <cell r="M1804" t="b">
            <v>0</v>
          </cell>
        </row>
        <row r="1805">
          <cell r="A1805" t="str">
            <v>N60063-UA02</v>
          </cell>
          <cell r="B1805" t="str">
            <v>Produkt</v>
          </cell>
          <cell r="C1805" t="str">
            <v>CYC T-Sport ARCO-PRO 02 | W&amp;W RainMem X3</v>
          </cell>
          <cell r="D1805" t="str">
            <v>K1521</v>
          </cell>
          <cell r="E1805">
            <v>672.05</v>
          </cell>
          <cell r="F1805" t="str">
            <v>CC-010</v>
          </cell>
          <cell r="G1805" t="str">
            <v>PRO</v>
          </cell>
          <cell r="H1805" t="str">
            <v>L</v>
          </cell>
          <cell r="I1805" t="str">
            <v>MS-63</v>
          </cell>
          <cell r="J1805" t="str">
            <v>ENDURANCE 3D WOMEN</v>
          </cell>
          <cell r="K1805">
            <v>11</v>
          </cell>
          <cell r="L1805" t="str">
            <v>61046300</v>
          </cell>
          <cell r="M1805" t="b">
            <v>0</v>
          </cell>
        </row>
        <row r="1806">
          <cell r="A1806" t="str">
            <v>N60064-LA51</v>
          </cell>
          <cell r="B1806" t="str">
            <v>Produkt</v>
          </cell>
          <cell r="C1806" t="str">
            <v>CYC T-Sport ARCO-ELITE 51 | ROUBAIX | WOMEN</v>
          </cell>
          <cell r="D1806" t="str">
            <v>K1861</v>
          </cell>
          <cell r="E1806">
            <v>551.35</v>
          </cell>
          <cell r="F1806" t="str">
            <v>CC-010</v>
          </cell>
          <cell r="G1806" t="str">
            <v>ELITE</v>
          </cell>
          <cell r="H1806" t="str">
            <v>L</v>
          </cell>
          <cell r="I1806" t="str">
            <v>LS-63</v>
          </cell>
          <cell r="J1806" t="str">
            <v>ZOOM X WOMEN</v>
          </cell>
          <cell r="K1806">
            <v>11</v>
          </cell>
          <cell r="L1806" t="str">
            <v>61046300</v>
          </cell>
          <cell r="M1806" t="b">
            <v>0</v>
          </cell>
        </row>
        <row r="1807">
          <cell r="A1807" t="str">
            <v>N60064-LA52</v>
          </cell>
          <cell r="B1807" t="str">
            <v>Produkt</v>
          </cell>
          <cell r="C1807" t="str">
            <v>CYC T-Sport ARCO-ELITE 52 | ROUBAIX | WOMEN</v>
          </cell>
          <cell r="D1807" t="str">
            <v>K1861</v>
          </cell>
          <cell r="E1807">
            <v>842.22</v>
          </cell>
          <cell r="F1807" t="str">
            <v>CC-010</v>
          </cell>
          <cell r="G1807" t="str">
            <v>ELITE</v>
          </cell>
          <cell r="H1807" t="str">
            <v>L</v>
          </cell>
          <cell r="I1807" t="str">
            <v>LS-63</v>
          </cell>
          <cell r="J1807" t="str">
            <v>ENDURANCE 3D WOMEN</v>
          </cell>
          <cell r="K1807">
            <v>11</v>
          </cell>
          <cell r="L1807" t="str">
            <v>61046300</v>
          </cell>
          <cell r="M1807" t="b">
            <v>0</v>
          </cell>
        </row>
        <row r="1808">
          <cell r="A1808" t="str">
            <v>N60064-MA07</v>
          </cell>
          <cell r="B1808" t="str">
            <v>Produkt</v>
          </cell>
          <cell r="C1808" t="str">
            <v>CYC T-Sport ARCO-ELITE 07 | ROUBAIX | MEN</v>
          </cell>
          <cell r="D1808" t="str">
            <v>K1860</v>
          </cell>
          <cell r="E1808">
            <v>857.99</v>
          </cell>
          <cell r="F1808" t="str">
            <v>CC-010</v>
          </cell>
          <cell r="G1808" t="str">
            <v>ELITE</v>
          </cell>
          <cell r="H1808" t="str">
            <v>M</v>
          </cell>
          <cell r="I1808" t="str">
            <v>MS-63</v>
          </cell>
          <cell r="J1808" t="str">
            <v>ENDURANCE 3D MEN</v>
          </cell>
          <cell r="K1808">
            <v>11</v>
          </cell>
          <cell r="L1808" t="str">
            <v>61034300</v>
          </cell>
          <cell r="M1808" t="b">
            <v>0</v>
          </cell>
        </row>
        <row r="1809">
          <cell r="A1809" t="str">
            <v>N60064-MA24</v>
          </cell>
          <cell r="B1809" t="str">
            <v>Produkt</v>
          </cell>
          <cell r="C1809" t="str">
            <v>CYC T-Sport ARCO-ELITE 24 | ROUBAIX | MEN</v>
          </cell>
          <cell r="D1809" t="str">
            <v>K1860</v>
          </cell>
          <cell r="E1809">
            <v>674.4</v>
          </cell>
          <cell r="F1809" t="str">
            <v>CC-010</v>
          </cell>
          <cell r="G1809" t="str">
            <v>ELITE</v>
          </cell>
          <cell r="H1809" t="str">
            <v>M</v>
          </cell>
          <cell r="I1809" t="str">
            <v>MS-63</v>
          </cell>
          <cell r="J1809" t="str">
            <v>ZOOM X</v>
          </cell>
          <cell r="K1809">
            <v>11</v>
          </cell>
          <cell r="L1809" t="str">
            <v>61034300</v>
          </cell>
          <cell r="M1809" t="b">
            <v>0</v>
          </cell>
        </row>
        <row r="1810">
          <cell r="A1810" t="str">
            <v>N60064-UA51</v>
          </cell>
          <cell r="B1810" t="str">
            <v>Produkt</v>
          </cell>
          <cell r="C1810" t="str">
            <v>CYC T-Sport ARCO-ELITE 51 | ROUBAIX</v>
          </cell>
          <cell r="D1810" t="str">
            <v>K1860</v>
          </cell>
          <cell r="E1810">
            <v>572.69000000000005</v>
          </cell>
          <cell r="F1810" t="str">
            <v>CC-010</v>
          </cell>
          <cell r="G1810" t="str">
            <v>ELITE</v>
          </cell>
          <cell r="H1810" t="str">
            <v>L</v>
          </cell>
          <cell r="I1810" t="str">
            <v/>
          </cell>
          <cell r="J1810" t="str">
            <v>ZOOM X WOMEN</v>
          </cell>
          <cell r="K1810">
            <v>11</v>
          </cell>
          <cell r="L1810" t="str">
            <v>61046300</v>
          </cell>
          <cell r="M1810" t="b">
            <v>0</v>
          </cell>
        </row>
        <row r="1811">
          <cell r="A1811" t="str">
            <v>N60064-UA52</v>
          </cell>
          <cell r="B1811" t="str">
            <v>Produkt</v>
          </cell>
          <cell r="C1811" t="str">
            <v>CYC T-Sport ARCO-ELITE 52 | ROUBAIX</v>
          </cell>
          <cell r="D1811" t="str">
            <v>K1860</v>
          </cell>
          <cell r="E1811">
            <v>757.3</v>
          </cell>
          <cell r="F1811" t="str">
            <v>CC-010</v>
          </cell>
          <cell r="G1811" t="str">
            <v>ELITE</v>
          </cell>
          <cell r="H1811" t="str">
            <v>L</v>
          </cell>
          <cell r="I1811" t="str">
            <v/>
          </cell>
          <cell r="J1811" t="str">
            <v>ENDURANCE 3D WOMEN</v>
          </cell>
          <cell r="K1811">
            <v>11</v>
          </cell>
          <cell r="L1811" t="str">
            <v>61046300</v>
          </cell>
          <cell r="M1811" t="b">
            <v>0</v>
          </cell>
        </row>
        <row r="1812">
          <cell r="A1812" t="str">
            <v>N60064-UA91</v>
          </cell>
          <cell r="B1812" t="str">
            <v>Produkt</v>
          </cell>
          <cell r="C1812" t="str">
            <v>CYC T-Sport ARCO-ELITE 91 | ROUBAIX</v>
          </cell>
          <cell r="D1812" t="str">
            <v>K1518</v>
          </cell>
          <cell r="E1812">
            <v>476.03</v>
          </cell>
          <cell r="F1812" t="str">
            <v>CC-010</v>
          </cell>
          <cell r="G1812" t="str">
            <v>ELITE</v>
          </cell>
          <cell r="H1812" t="str">
            <v>L</v>
          </cell>
          <cell r="I1812" t="str">
            <v/>
          </cell>
          <cell r="J1812" t="str">
            <v>BC</v>
          </cell>
          <cell r="K1812">
            <v>11</v>
          </cell>
          <cell r="L1812" t="str">
            <v>61046300</v>
          </cell>
          <cell r="M1812" t="b">
            <v>0</v>
          </cell>
        </row>
        <row r="1813">
          <cell r="A1813" t="str">
            <v>N60067-JA09</v>
          </cell>
          <cell r="B1813" t="str">
            <v>Produkt</v>
          </cell>
          <cell r="C1813" t="str">
            <v>CYC T-Sport ARCO-ELITE 09 | Lycra | JUNIOR</v>
          </cell>
          <cell r="D1813" t="str">
            <v>K1885</v>
          </cell>
          <cell r="E1813">
            <v>383.21</v>
          </cell>
          <cell r="F1813" t="str">
            <v>CC-010</v>
          </cell>
          <cell r="G1813" t="str">
            <v>ELITE</v>
          </cell>
          <cell r="H1813" t="str">
            <v>J</v>
          </cell>
          <cell r="I1813" t="str">
            <v>JS-51</v>
          </cell>
          <cell r="J1813" t="str">
            <v>ENDURANCE KID</v>
          </cell>
          <cell r="K1813">
            <v>11</v>
          </cell>
          <cell r="L1813" t="str">
            <v>61034300</v>
          </cell>
          <cell r="M1813" t="b">
            <v>0</v>
          </cell>
        </row>
        <row r="1814">
          <cell r="A1814" t="str">
            <v>N60067-JA20</v>
          </cell>
          <cell r="B1814" t="str">
            <v>Produkt</v>
          </cell>
          <cell r="C1814" t="str">
            <v>CYC T-Sport ARCO-ACTIVE 20 | Lycra | JUNIOR</v>
          </cell>
          <cell r="D1814" t="str">
            <v>K2013</v>
          </cell>
          <cell r="E1814">
            <v>293.7</v>
          </cell>
          <cell r="F1814" t="str">
            <v>CC-010</v>
          </cell>
          <cell r="G1814" t="str">
            <v>ACTIVE</v>
          </cell>
          <cell r="H1814" t="str">
            <v>J</v>
          </cell>
          <cell r="I1814" t="str">
            <v/>
          </cell>
          <cell r="J1814" t="str">
            <v>LITTLE RACER</v>
          </cell>
          <cell r="K1814">
            <v>11</v>
          </cell>
          <cell r="L1814" t="str">
            <v>61034300</v>
          </cell>
          <cell r="M1814" t="b">
            <v>0</v>
          </cell>
        </row>
        <row r="1815">
          <cell r="A1815" t="str">
            <v>N60067-LA14</v>
          </cell>
          <cell r="B1815" t="str">
            <v>Produkt</v>
          </cell>
          <cell r="C1815" t="str">
            <v>CYC T-Sport ARCO-ACTIVE 14 | Lycra | LADY</v>
          </cell>
          <cell r="D1815" t="str">
            <v>K1535</v>
          </cell>
          <cell r="E1815">
            <v>455.59</v>
          </cell>
          <cell r="F1815" t="str">
            <v>CC-010</v>
          </cell>
          <cell r="G1815" t="str">
            <v>ACTIVE</v>
          </cell>
          <cell r="H1815" t="str">
            <v>L</v>
          </cell>
          <cell r="I1815" t="str">
            <v>LS-63</v>
          </cell>
          <cell r="J1815" t="str">
            <v>SPEED LADY</v>
          </cell>
          <cell r="K1815">
            <v>11</v>
          </cell>
          <cell r="L1815" t="str">
            <v>61046300</v>
          </cell>
          <cell r="M1815" t="b">
            <v>0</v>
          </cell>
        </row>
        <row r="1816">
          <cell r="A1816" t="str">
            <v>N60067-MA03</v>
          </cell>
          <cell r="B1816" t="str">
            <v>Produkt</v>
          </cell>
          <cell r="C1816" t="str">
            <v>CYC T-Sport ARCO-ACTIVE 03 | Lycra | MEN</v>
          </cell>
          <cell r="D1816" t="str">
            <v>K1466</v>
          </cell>
          <cell r="E1816">
            <v>384.42</v>
          </cell>
          <cell r="F1816" t="str">
            <v>CC-010</v>
          </cell>
          <cell r="G1816" t="str">
            <v>ACTIVE</v>
          </cell>
          <cell r="H1816" t="str">
            <v>M</v>
          </cell>
          <cell r="I1816" t="str">
            <v>MS-63</v>
          </cell>
          <cell r="J1816" t="str">
            <v>ZOOM X</v>
          </cell>
          <cell r="K1816">
            <v>11</v>
          </cell>
          <cell r="L1816" t="str">
            <v>61034300</v>
          </cell>
          <cell r="M1816" t="b">
            <v>0</v>
          </cell>
        </row>
        <row r="1817">
          <cell r="A1817" t="str">
            <v>N60067-MA12</v>
          </cell>
          <cell r="B1817" t="str">
            <v>Produkt</v>
          </cell>
          <cell r="C1817" t="str">
            <v>CYC T-Sport ARCO-ACTIVE 12 | Lycra  | MEN</v>
          </cell>
          <cell r="D1817" t="str">
            <v>K1466</v>
          </cell>
          <cell r="E1817">
            <v>353.66</v>
          </cell>
          <cell r="F1817" t="str">
            <v>CC-010</v>
          </cell>
          <cell r="G1817" t="str">
            <v>ACTIVE</v>
          </cell>
          <cell r="H1817" t="str">
            <v>M</v>
          </cell>
          <cell r="I1817" t="str">
            <v>MS-63</v>
          </cell>
          <cell r="J1817" t="str">
            <v>SPEED MAN</v>
          </cell>
          <cell r="K1817">
            <v>11</v>
          </cell>
          <cell r="L1817" t="str">
            <v>61034300</v>
          </cell>
          <cell r="M1817" t="b">
            <v>0</v>
          </cell>
        </row>
        <row r="1818">
          <cell r="A1818" t="str">
            <v>N60067-UA02</v>
          </cell>
          <cell r="B1818" t="str">
            <v>Produkt</v>
          </cell>
          <cell r="C1818" t="str">
            <v>CYC T-Sport ARCO-ACTIVE 02 | Lycra</v>
          </cell>
          <cell r="D1818" t="str">
            <v>K1466</v>
          </cell>
          <cell r="E1818">
            <v>400.56</v>
          </cell>
          <cell r="F1818" t="str">
            <v>CC-010</v>
          </cell>
          <cell r="G1818" t="str">
            <v>ACTIVE</v>
          </cell>
          <cell r="H1818" t="str">
            <v>L</v>
          </cell>
          <cell r="I1818" t="str">
            <v>MS-63</v>
          </cell>
          <cell r="J1818" t="str">
            <v>ZOOM X WOMEN</v>
          </cell>
          <cell r="K1818">
            <v>11</v>
          </cell>
          <cell r="L1818" t="str">
            <v>61046300</v>
          </cell>
          <cell r="M1818" t="b">
            <v>0</v>
          </cell>
        </row>
        <row r="1819">
          <cell r="A1819" t="str">
            <v>N60069-JA29</v>
          </cell>
          <cell r="B1819" t="str">
            <v>Produkt</v>
          </cell>
          <cell r="C1819" t="str">
            <v>CYC T-Sport ARCO-ELITE 29 | Lycra POWER | JUNIOR</v>
          </cell>
          <cell r="D1819" t="str">
            <v>K2004</v>
          </cell>
          <cell r="E1819">
            <v>410</v>
          </cell>
          <cell r="F1819" t="str">
            <v>CC-010</v>
          </cell>
          <cell r="G1819" t="str">
            <v>ELITE</v>
          </cell>
          <cell r="H1819" t="str">
            <v>J</v>
          </cell>
          <cell r="I1819" t="str">
            <v/>
          </cell>
          <cell r="J1819" t="str">
            <v>ENDURANCE KID</v>
          </cell>
          <cell r="K1819">
            <v>11</v>
          </cell>
          <cell r="L1819" t="str">
            <v>61034300</v>
          </cell>
          <cell r="M1819" t="b">
            <v>0</v>
          </cell>
        </row>
        <row r="1820">
          <cell r="A1820" t="str">
            <v>N60069-LA50</v>
          </cell>
          <cell r="B1820" t="str">
            <v>Produkt</v>
          </cell>
          <cell r="C1820" t="str">
            <v>CYC T-Sport ARCO-ELITE 50 | Lycra POWER | WOMEN</v>
          </cell>
          <cell r="D1820" t="str">
            <v>K1861</v>
          </cell>
          <cell r="E1820">
            <v>433.60167000000001</v>
          </cell>
          <cell r="F1820" t="str">
            <v>CC-010</v>
          </cell>
          <cell r="G1820" t="str">
            <v>ELITE</v>
          </cell>
          <cell r="H1820" t="str">
            <v>L</v>
          </cell>
          <cell r="I1820" t="str">
            <v>LS-63</v>
          </cell>
          <cell r="J1820" t="str">
            <v>ZOOM X WOMEN</v>
          </cell>
          <cell r="K1820">
            <v>11</v>
          </cell>
          <cell r="L1820" t="str">
            <v>61046300</v>
          </cell>
          <cell r="M1820" t="b">
            <v>0</v>
          </cell>
        </row>
        <row r="1821">
          <cell r="A1821" t="str">
            <v>N60069-LA89</v>
          </cell>
          <cell r="B1821" t="str">
            <v>Produkt</v>
          </cell>
          <cell r="C1821" t="str">
            <v>CYC T-Sport ARCO-ELITE 89 | Lycra POWER | WOMEN</v>
          </cell>
          <cell r="D1821" t="str">
            <v>K1861</v>
          </cell>
          <cell r="E1821">
            <v>620.04499999999996</v>
          </cell>
          <cell r="F1821" t="str">
            <v>CC-010</v>
          </cell>
          <cell r="G1821" t="str">
            <v>ELITE</v>
          </cell>
          <cell r="H1821" t="str">
            <v>L</v>
          </cell>
          <cell r="I1821" t="str">
            <v>LS-63</v>
          </cell>
          <cell r="J1821" t="str">
            <v>ENDURANCE 3D WOMEN</v>
          </cell>
          <cell r="K1821">
            <v>11</v>
          </cell>
          <cell r="L1821" t="str">
            <v>61046300</v>
          </cell>
          <cell r="M1821" t="b">
            <v>0</v>
          </cell>
        </row>
        <row r="1822">
          <cell r="A1822" t="str">
            <v>N60069-LA91</v>
          </cell>
          <cell r="B1822" t="str">
            <v>Produkt</v>
          </cell>
          <cell r="C1822" t="str">
            <v>CYC T-Sport ARCO-ELITE 91 | Lycra POWER | WOMEN</v>
          </cell>
          <cell r="D1822" t="str">
            <v>K1532</v>
          </cell>
          <cell r="E1822">
            <v>280.08667000000003</v>
          </cell>
          <cell r="F1822" t="str">
            <v>CC-010</v>
          </cell>
          <cell r="G1822" t="str">
            <v>ELITE</v>
          </cell>
          <cell r="H1822" t="str">
            <v>L</v>
          </cell>
          <cell r="I1822" t="str">
            <v>LS-63</v>
          </cell>
          <cell r="J1822" t="str">
            <v>BC</v>
          </cell>
          <cell r="K1822">
            <v>11</v>
          </cell>
          <cell r="L1822" t="str">
            <v>61046300</v>
          </cell>
          <cell r="M1822" t="b">
            <v>0</v>
          </cell>
        </row>
        <row r="1823">
          <cell r="A1823" t="str">
            <v>N60069-LAH4</v>
          </cell>
          <cell r="B1823" t="str">
            <v>Produkt</v>
          </cell>
          <cell r="C1823" t="str">
            <v>CYC T-Sport ARCO-ELITE H4 | Lycra POWER | WOMEN</v>
          </cell>
          <cell r="D1823" t="str">
            <v>K1940</v>
          </cell>
          <cell r="E1823">
            <v>449.89</v>
          </cell>
          <cell r="F1823" t="str">
            <v>CC-010</v>
          </cell>
          <cell r="G1823" t="str">
            <v>ELITE</v>
          </cell>
          <cell r="H1823" t="str">
            <v>L</v>
          </cell>
          <cell r="I1823" t="str">
            <v>LS-63</v>
          </cell>
          <cell r="J1823" t="str">
            <v>ZOOM X WOMEN</v>
          </cell>
          <cell r="K1823">
            <v>11</v>
          </cell>
          <cell r="L1823" t="str">
            <v>61046300</v>
          </cell>
          <cell r="M1823" t="b">
            <v>0</v>
          </cell>
        </row>
        <row r="1824">
          <cell r="A1824" t="str">
            <v>N60069-LAH9</v>
          </cell>
          <cell r="B1824" t="str">
            <v>Produkt</v>
          </cell>
          <cell r="C1824" t="str">
            <v>CYC T-Sport ARCO-ELITE H9 | Lycra POWER | WOMEN</v>
          </cell>
          <cell r="D1824" t="str">
            <v>K1940</v>
          </cell>
          <cell r="E1824">
            <v>649.38</v>
          </cell>
          <cell r="F1824" t="str">
            <v>CC-010</v>
          </cell>
          <cell r="G1824" t="str">
            <v>ELITE</v>
          </cell>
          <cell r="H1824" t="str">
            <v>L</v>
          </cell>
          <cell r="I1824" t="str">
            <v>LS-63</v>
          </cell>
          <cell r="J1824" t="str">
            <v>ENDURANCE 3D WOMEN</v>
          </cell>
          <cell r="K1824">
            <v>11</v>
          </cell>
          <cell r="L1824" t="str">
            <v>61046300</v>
          </cell>
          <cell r="M1824" t="b">
            <v>0</v>
          </cell>
        </row>
        <row r="1825">
          <cell r="A1825" t="str">
            <v>N60069-MA01</v>
          </cell>
          <cell r="B1825" t="str">
            <v>Produkt</v>
          </cell>
          <cell r="C1825" t="str">
            <v>CYC T-Sport ARCO-ELITE 01 | Lycra POWER | MEN</v>
          </cell>
          <cell r="D1825" t="str">
            <v>K1860</v>
          </cell>
          <cell r="E1825">
            <v>524.78</v>
          </cell>
          <cell r="F1825" t="str">
            <v>CC-010</v>
          </cell>
          <cell r="G1825" t="str">
            <v>ELITE</v>
          </cell>
          <cell r="H1825" t="str">
            <v>M</v>
          </cell>
          <cell r="I1825" t="str">
            <v>MS-63</v>
          </cell>
          <cell r="J1825" t="str">
            <v>SONIC 3D MEN</v>
          </cell>
          <cell r="K1825">
            <v>11</v>
          </cell>
          <cell r="L1825" t="str">
            <v>61034300</v>
          </cell>
          <cell r="M1825" t="b">
            <v>0</v>
          </cell>
        </row>
        <row r="1826">
          <cell r="A1826" t="str">
            <v>N60069-MA49</v>
          </cell>
          <cell r="B1826" t="str">
            <v>Produkt</v>
          </cell>
          <cell r="C1826" t="str">
            <v>CYC T-Sport ARCO-ELITE 49 | Lycra POWER | MEN</v>
          </cell>
          <cell r="D1826" t="str">
            <v>K1860</v>
          </cell>
          <cell r="E1826">
            <v>335.29259000000002</v>
          </cell>
          <cell r="F1826" t="str">
            <v>CC-010</v>
          </cell>
          <cell r="G1826" t="str">
            <v>ELITE</v>
          </cell>
          <cell r="H1826" t="str">
            <v>M</v>
          </cell>
          <cell r="I1826" t="str">
            <v>MS-63</v>
          </cell>
          <cell r="J1826" t="str">
            <v>ZOOM X</v>
          </cell>
          <cell r="K1826">
            <v>11</v>
          </cell>
          <cell r="L1826" t="str">
            <v>61034300</v>
          </cell>
          <cell r="M1826" t="b">
            <v>0</v>
          </cell>
        </row>
        <row r="1827">
          <cell r="A1827" t="str">
            <v>N60069-MA89</v>
          </cell>
          <cell r="B1827" t="str">
            <v>Produkt</v>
          </cell>
          <cell r="C1827" t="str">
            <v>CYC T-Sport ARCO-ELITE 89 | Lycra POWER | MEN</v>
          </cell>
          <cell r="D1827" t="str">
            <v>K1860</v>
          </cell>
          <cell r="E1827">
            <v>626.10365999999999</v>
          </cell>
          <cell r="F1827" t="str">
            <v>CC-010</v>
          </cell>
          <cell r="G1827" t="str">
            <v>ELITE</v>
          </cell>
          <cell r="H1827" t="str">
            <v>M</v>
          </cell>
          <cell r="I1827" t="str">
            <v>MS-63</v>
          </cell>
          <cell r="J1827" t="str">
            <v>ENDURANCE 3D MEN</v>
          </cell>
          <cell r="K1827">
            <v>11</v>
          </cell>
          <cell r="L1827" t="str">
            <v>61034300</v>
          </cell>
          <cell r="M1827" t="b">
            <v>0</v>
          </cell>
        </row>
        <row r="1828">
          <cell r="A1828" t="str">
            <v>N60069-MAH2</v>
          </cell>
          <cell r="B1828" t="str">
            <v>Produkt</v>
          </cell>
          <cell r="C1828" t="str">
            <v>CYC T-Sport ARCO-ELITE H2 | Lycra POWER | MEN</v>
          </cell>
          <cell r="D1828" t="str">
            <v>K1941</v>
          </cell>
          <cell r="E1828">
            <v>395.04</v>
          </cell>
          <cell r="F1828" t="str">
            <v>CC-010</v>
          </cell>
          <cell r="G1828" t="str">
            <v>ELITE</v>
          </cell>
          <cell r="H1828" t="str">
            <v>M</v>
          </cell>
          <cell r="I1828" t="str">
            <v>MS-63</v>
          </cell>
          <cell r="J1828" t="str">
            <v>ZOOM X</v>
          </cell>
          <cell r="K1828">
            <v>11</v>
          </cell>
          <cell r="L1828" t="str">
            <v>61034300</v>
          </cell>
          <cell r="M1828" t="b">
            <v>0</v>
          </cell>
        </row>
        <row r="1829">
          <cell r="A1829" t="str">
            <v>N60069-MAH8</v>
          </cell>
          <cell r="B1829" t="str">
            <v>Produkt</v>
          </cell>
          <cell r="C1829" t="str">
            <v>CYC T-Sport ARCO-ELITE H8 | Lycra POWER | MEN</v>
          </cell>
          <cell r="D1829" t="str">
            <v>K1941</v>
          </cell>
          <cell r="E1829">
            <v>591.23</v>
          </cell>
          <cell r="F1829" t="str">
            <v>CC-010</v>
          </cell>
          <cell r="G1829" t="str">
            <v>ELITE</v>
          </cell>
          <cell r="H1829" t="str">
            <v>M</v>
          </cell>
          <cell r="I1829" t="str">
            <v>MS-63</v>
          </cell>
          <cell r="J1829" t="str">
            <v>ENDURANCE 3D MEN</v>
          </cell>
          <cell r="K1829">
            <v>11</v>
          </cell>
          <cell r="L1829" t="str">
            <v>61034300</v>
          </cell>
          <cell r="M1829" t="b">
            <v>0</v>
          </cell>
        </row>
        <row r="1830">
          <cell r="A1830" t="str">
            <v>N60069-UA50</v>
          </cell>
          <cell r="B1830" t="str">
            <v>Produkt</v>
          </cell>
          <cell r="C1830" t="str">
            <v>CYC T-Sport ARCO-ELITE 50 | Lycra POWER</v>
          </cell>
          <cell r="D1830" t="str">
            <v>K1860</v>
          </cell>
          <cell r="E1830">
            <v>403.05052999999998</v>
          </cell>
          <cell r="F1830" t="str">
            <v>CC-010</v>
          </cell>
          <cell r="G1830" t="str">
            <v>ELITE</v>
          </cell>
          <cell r="H1830" t="str">
            <v>L</v>
          </cell>
          <cell r="I1830" t="str">
            <v/>
          </cell>
          <cell r="J1830" t="str">
            <v>ZOOM X WOMEN</v>
          </cell>
          <cell r="K1830">
            <v>11</v>
          </cell>
          <cell r="L1830" t="str">
            <v>61046300</v>
          </cell>
          <cell r="M1830" t="b">
            <v>0</v>
          </cell>
        </row>
        <row r="1831">
          <cell r="A1831" t="str">
            <v>N60069-UA89</v>
          </cell>
          <cell r="B1831" t="str">
            <v>Produkt</v>
          </cell>
          <cell r="C1831" t="str">
            <v>CYC T-Sport ARCO-ELITE 89 | Lycra POWER</v>
          </cell>
          <cell r="D1831" t="str">
            <v>K1860</v>
          </cell>
          <cell r="E1831">
            <v>556.45000000000005</v>
          </cell>
          <cell r="F1831" t="str">
            <v>CC-010</v>
          </cell>
          <cell r="G1831" t="str">
            <v>ELITE</v>
          </cell>
          <cell r="H1831" t="str">
            <v>L</v>
          </cell>
          <cell r="I1831" t="str">
            <v/>
          </cell>
          <cell r="J1831" t="str">
            <v>ENDURANCE 3D WOMEN</v>
          </cell>
          <cell r="K1831">
            <v>11</v>
          </cell>
          <cell r="L1831" t="str">
            <v>61046300</v>
          </cell>
          <cell r="M1831" t="b">
            <v>0</v>
          </cell>
        </row>
        <row r="1832">
          <cell r="A1832" t="str">
            <v>N60069-UA91</v>
          </cell>
          <cell r="B1832" t="str">
            <v>Produkt</v>
          </cell>
          <cell r="C1832" t="str">
            <v>CYC T-Sport ARCO-ELITE 91 | Lycra POWER</v>
          </cell>
          <cell r="D1832" t="str">
            <v>K1518</v>
          </cell>
          <cell r="E1832">
            <v>447.46125000000001</v>
          </cell>
          <cell r="F1832" t="str">
            <v>CC-010</v>
          </cell>
          <cell r="G1832" t="str">
            <v>ELITE</v>
          </cell>
          <cell r="H1832" t="str">
            <v>L</v>
          </cell>
          <cell r="I1832" t="str">
            <v/>
          </cell>
          <cell r="J1832" t="str">
            <v>BC</v>
          </cell>
          <cell r="K1832">
            <v>11</v>
          </cell>
          <cell r="L1832" t="str">
            <v>61046300</v>
          </cell>
          <cell r="M1832" t="b">
            <v>0</v>
          </cell>
        </row>
        <row r="1833">
          <cell r="A1833" t="str">
            <v>N60069-UAH4</v>
          </cell>
          <cell r="B1833" t="str">
            <v>Produkt</v>
          </cell>
          <cell r="C1833" t="str">
            <v>CYC T-Sport ARCO-ELITE H4 | Lycra POWER</v>
          </cell>
          <cell r="D1833" t="str">
            <v>K1941</v>
          </cell>
          <cell r="E1833">
            <v>415.315</v>
          </cell>
          <cell r="F1833" t="str">
            <v>CC-010</v>
          </cell>
          <cell r="G1833" t="str">
            <v>ELITE</v>
          </cell>
          <cell r="H1833" t="str">
            <v>L</v>
          </cell>
          <cell r="I1833" t="str">
            <v/>
          </cell>
          <cell r="J1833" t="str">
            <v>ZOOM X WOMEN</v>
          </cell>
          <cell r="K1833">
            <v>11</v>
          </cell>
          <cell r="L1833" t="str">
            <v>61046300</v>
          </cell>
          <cell r="M1833" t="b">
            <v>0</v>
          </cell>
        </row>
        <row r="1834">
          <cell r="A1834" t="str">
            <v>N60069-UAH9</v>
          </cell>
          <cell r="B1834" t="str">
            <v>Produkt</v>
          </cell>
          <cell r="C1834" t="str">
            <v>CYC T-Sport ARCO-ELITE H9 | Lycra POWER</v>
          </cell>
          <cell r="D1834" t="str">
            <v>K1941</v>
          </cell>
          <cell r="E1834">
            <v>593.59500000000003</v>
          </cell>
          <cell r="F1834" t="str">
            <v>CC-010</v>
          </cell>
          <cell r="G1834" t="str">
            <v>ELITE</v>
          </cell>
          <cell r="H1834" t="str">
            <v>L</v>
          </cell>
          <cell r="I1834" t="str">
            <v/>
          </cell>
          <cell r="J1834" t="str">
            <v>ENDURANCE 3D WOMEN</v>
          </cell>
          <cell r="K1834">
            <v>11</v>
          </cell>
          <cell r="L1834" t="str">
            <v>61046300</v>
          </cell>
          <cell r="M1834" t="b">
            <v>0</v>
          </cell>
        </row>
        <row r="1835">
          <cell r="A1835" t="str">
            <v>N60113-LA77</v>
          </cell>
          <cell r="B1835" t="str">
            <v>Produkt</v>
          </cell>
          <cell r="C1835" t="str">
            <v>CYC Golfky ARCO-ELITE 77 | ROUBAIX | WOMEN</v>
          </cell>
          <cell r="D1835" t="str">
            <v>K1476</v>
          </cell>
          <cell r="E1835">
            <v>657.15</v>
          </cell>
          <cell r="F1835" t="str">
            <v>CC-020</v>
          </cell>
          <cell r="G1835" t="str">
            <v>ELITE</v>
          </cell>
          <cell r="H1835" t="str">
            <v>L</v>
          </cell>
          <cell r="I1835" t="str">
            <v>LS-63</v>
          </cell>
          <cell r="J1835" t="str">
            <v>ZOOM X WOMEN</v>
          </cell>
          <cell r="K1835">
            <v>11</v>
          </cell>
          <cell r="L1835" t="str">
            <v>61046300</v>
          </cell>
          <cell r="M1835" t="b">
            <v>0</v>
          </cell>
        </row>
        <row r="1836">
          <cell r="A1836" t="str">
            <v>N60113-LA78</v>
          </cell>
          <cell r="B1836" t="str">
            <v>Produkt</v>
          </cell>
          <cell r="C1836" t="str">
            <v>CYC Golfky ARCO-ELITE 78 | ROUBAIX | WOMEN</v>
          </cell>
          <cell r="D1836" t="str">
            <v>K1476</v>
          </cell>
          <cell r="E1836">
            <v>864.18</v>
          </cell>
          <cell r="F1836" t="str">
            <v>CC-020</v>
          </cell>
          <cell r="G1836" t="str">
            <v>ELITE</v>
          </cell>
          <cell r="H1836" t="str">
            <v>L</v>
          </cell>
          <cell r="I1836" t="str">
            <v>LS-63</v>
          </cell>
          <cell r="J1836" t="str">
            <v>ENDURANCE 3D WOMEN</v>
          </cell>
          <cell r="K1836">
            <v>11</v>
          </cell>
          <cell r="L1836" t="str">
            <v>61046300</v>
          </cell>
          <cell r="M1836" t="b">
            <v>0</v>
          </cell>
        </row>
        <row r="1837">
          <cell r="A1837" t="str">
            <v>N60118-LA77</v>
          </cell>
          <cell r="B1837" t="str">
            <v>Produkt</v>
          </cell>
          <cell r="C1837" t="str">
            <v>CYC Golfky ARCO-ELITE 77 | Lycra POWER | WOMEN</v>
          </cell>
          <cell r="D1837" t="str">
            <v>K1476</v>
          </cell>
          <cell r="E1837">
            <v>517.14</v>
          </cell>
          <cell r="F1837" t="str">
            <v>CC-020</v>
          </cell>
          <cell r="G1837" t="str">
            <v>ELITE</v>
          </cell>
          <cell r="H1837" t="str">
            <v>L</v>
          </cell>
          <cell r="I1837" t="str">
            <v>LS-63</v>
          </cell>
          <cell r="J1837" t="str">
            <v>ZOOM X WOMEN</v>
          </cell>
          <cell r="K1837">
            <v>11</v>
          </cell>
          <cell r="L1837" t="str">
            <v>61046300</v>
          </cell>
          <cell r="M1837" t="b">
            <v>0</v>
          </cell>
        </row>
        <row r="1838">
          <cell r="A1838" t="str">
            <v>N60118-LA78</v>
          </cell>
          <cell r="B1838" t="str">
            <v>Produkt</v>
          </cell>
          <cell r="C1838" t="str">
            <v>CYC Golfky ARCO-ELITE 78 | Lycra POWER | WOMEN</v>
          </cell>
          <cell r="D1838" t="str">
            <v>K1476</v>
          </cell>
          <cell r="E1838">
            <v>797.17</v>
          </cell>
          <cell r="F1838" t="str">
            <v>CC-020</v>
          </cell>
          <cell r="G1838" t="str">
            <v>ELITE</v>
          </cell>
          <cell r="H1838" t="str">
            <v>L</v>
          </cell>
          <cell r="I1838" t="str">
            <v>LS-63</v>
          </cell>
          <cell r="J1838" t="str">
            <v>ENDURANCE 3D WOMEN</v>
          </cell>
          <cell r="K1838">
            <v>11</v>
          </cell>
          <cell r="L1838" t="str">
            <v>61046300</v>
          </cell>
          <cell r="M1838" t="b">
            <v>0</v>
          </cell>
        </row>
        <row r="1839">
          <cell r="A1839" t="str">
            <v>N60164-LA51</v>
          </cell>
          <cell r="B1839" t="str">
            <v>Produkt</v>
          </cell>
          <cell r="C1839" t="str">
            <v>CYC T-Golfky ARCO-ELITE 51 | ROUBAIX | WOMEN</v>
          </cell>
          <cell r="D1839" t="str">
            <v>K1883</v>
          </cell>
          <cell r="E1839">
            <v>602.04</v>
          </cell>
          <cell r="F1839" t="str">
            <v>CC-020</v>
          </cell>
          <cell r="G1839" t="str">
            <v>ELITE</v>
          </cell>
          <cell r="H1839" t="str">
            <v>L</v>
          </cell>
          <cell r="I1839" t="str">
            <v>LS-63</v>
          </cell>
          <cell r="J1839" t="str">
            <v>ZOOM X WOMEN</v>
          </cell>
          <cell r="K1839">
            <v>11</v>
          </cell>
          <cell r="L1839" t="str">
            <v>61046300</v>
          </cell>
          <cell r="M1839" t="b">
            <v>0</v>
          </cell>
        </row>
        <row r="1840">
          <cell r="A1840" t="str">
            <v>N60164-LA52</v>
          </cell>
          <cell r="B1840" t="str">
            <v>Produkt</v>
          </cell>
          <cell r="C1840" t="str">
            <v>CYC T-Golfky ARCO-ELITE 52 | ROUBAIX | WOMEN</v>
          </cell>
          <cell r="D1840" t="str">
            <v>K1883</v>
          </cell>
          <cell r="E1840">
            <v>1018.07</v>
          </cell>
          <cell r="F1840" t="str">
            <v>CC-020</v>
          </cell>
          <cell r="G1840" t="str">
            <v>ELITE</v>
          </cell>
          <cell r="H1840" t="str">
            <v>L</v>
          </cell>
          <cell r="I1840" t="str">
            <v>LS-63</v>
          </cell>
          <cell r="J1840" t="str">
            <v>ENDURANCE 3D WOMEN</v>
          </cell>
          <cell r="K1840">
            <v>11</v>
          </cell>
          <cell r="L1840" t="str">
            <v>61046300</v>
          </cell>
          <cell r="M1840" t="b">
            <v>0</v>
          </cell>
        </row>
        <row r="1841">
          <cell r="A1841" t="str">
            <v>N60164-MA07</v>
          </cell>
          <cell r="B1841" t="str">
            <v>Produkt</v>
          </cell>
          <cell r="C1841" t="str">
            <v>CYC T-Golfky ARCO-ELITE 07 | ROUBAIX | MEN</v>
          </cell>
          <cell r="D1841" t="str">
            <v>K1881</v>
          </cell>
          <cell r="E1841">
            <v>738.69</v>
          </cell>
          <cell r="F1841" t="str">
            <v>CC-020</v>
          </cell>
          <cell r="G1841" t="str">
            <v>ELITE</v>
          </cell>
          <cell r="H1841" t="str">
            <v>M</v>
          </cell>
          <cell r="I1841" t="str">
            <v>MS-63</v>
          </cell>
          <cell r="J1841" t="str">
            <v>ENDURANCE 3D MEN</v>
          </cell>
          <cell r="K1841">
            <v>11</v>
          </cell>
          <cell r="L1841" t="str">
            <v>61034300</v>
          </cell>
          <cell r="M1841" t="b">
            <v>0</v>
          </cell>
        </row>
        <row r="1842">
          <cell r="A1842" t="str">
            <v>N60164-MA24</v>
          </cell>
          <cell r="B1842" t="str">
            <v>Produkt</v>
          </cell>
          <cell r="C1842" t="str">
            <v>CYC T-Golfky ARCO-ELITE 24 | ROUBAIX | MEN</v>
          </cell>
          <cell r="D1842" t="str">
            <v>K1881</v>
          </cell>
          <cell r="E1842">
            <v>516.05999999999995</v>
          </cell>
          <cell r="F1842" t="str">
            <v>CC-020</v>
          </cell>
          <cell r="G1842" t="str">
            <v>ELITE</v>
          </cell>
          <cell r="H1842" t="str">
            <v>M</v>
          </cell>
          <cell r="I1842" t="str">
            <v>MS-63</v>
          </cell>
          <cell r="J1842" t="str">
            <v>ZOOM X</v>
          </cell>
          <cell r="K1842">
            <v>11</v>
          </cell>
          <cell r="L1842" t="str">
            <v>61034300</v>
          </cell>
          <cell r="M1842" t="b">
            <v>0</v>
          </cell>
        </row>
        <row r="1843">
          <cell r="A1843" t="str">
            <v>N60169-LA51</v>
          </cell>
          <cell r="B1843" t="str">
            <v>Produkt</v>
          </cell>
          <cell r="C1843" t="str">
            <v>CYC T-Golfky ARCO-ELITE 51 | Lycra POWER | WOMEN</v>
          </cell>
          <cell r="D1843" t="str">
            <v>K1883</v>
          </cell>
          <cell r="E1843">
            <v>556.4</v>
          </cell>
          <cell r="F1843" t="str">
            <v>CC-020</v>
          </cell>
          <cell r="G1843" t="str">
            <v>ELITE</v>
          </cell>
          <cell r="H1843" t="str">
            <v>L</v>
          </cell>
          <cell r="I1843" t="str">
            <v>LS-63</v>
          </cell>
          <cell r="J1843" t="str">
            <v>ZOOM X WOMEN</v>
          </cell>
          <cell r="K1843">
            <v>11</v>
          </cell>
          <cell r="L1843" t="str">
            <v>61046300</v>
          </cell>
          <cell r="M1843" t="b">
            <v>0</v>
          </cell>
        </row>
        <row r="1844">
          <cell r="A1844" t="str">
            <v>N60169-LA52</v>
          </cell>
          <cell r="B1844" t="str">
            <v>Produkt</v>
          </cell>
          <cell r="C1844" t="str">
            <v>CYC T-Golfky ARCO-ELITE 52 | Lycra POWER | WOMEN</v>
          </cell>
          <cell r="D1844" t="str">
            <v>K1883</v>
          </cell>
          <cell r="E1844">
            <v>759.09</v>
          </cell>
          <cell r="F1844" t="str">
            <v>CC-020</v>
          </cell>
          <cell r="G1844" t="str">
            <v>ELITE</v>
          </cell>
          <cell r="H1844" t="str">
            <v>L</v>
          </cell>
          <cell r="I1844" t="str">
            <v>LS-63</v>
          </cell>
          <cell r="J1844" t="str">
            <v>ENDURANCE 3D WOMEN</v>
          </cell>
          <cell r="K1844">
            <v>11</v>
          </cell>
          <cell r="L1844" t="str">
            <v>61046300</v>
          </cell>
          <cell r="M1844" t="b">
            <v>0</v>
          </cell>
        </row>
        <row r="1845">
          <cell r="A1845" t="str">
            <v>N60169-MA07</v>
          </cell>
          <cell r="B1845" t="str">
            <v>Produkt</v>
          </cell>
          <cell r="C1845" t="str">
            <v>CYC T-Golfky ARCO-ELITE 07 | Lycra POWER | MEN</v>
          </cell>
          <cell r="D1845" t="str">
            <v>K1881</v>
          </cell>
          <cell r="E1845">
            <v>735.17200000000003</v>
          </cell>
          <cell r="F1845" t="str">
            <v>CC-020</v>
          </cell>
          <cell r="G1845" t="str">
            <v>ELITE</v>
          </cell>
          <cell r="H1845" t="str">
            <v>M</v>
          </cell>
          <cell r="I1845" t="str">
            <v>MS-63</v>
          </cell>
          <cell r="J1845" t="str">
            <v>ENDURANCE 3D MEN</v>
          </cell>
          <cell r="K1845">
            <v>11</v>
          </cell>
          <cell r="L1845" t="str">
            <v>61034300</v>
          </cell>
          <cell r="M1845" t="b">
            <v>0</v>
          </cell>
        </row>
        <row r="1846">
          <cell r="A1846" t="str">
            <v>N60169-MA24</v>
          </cell>
          <cell r="B1846" t="str">
            <v>Produkt</v>
          </cell>
          <cell r="C1846" t="str">
            <v>CYC T-Golfky ARCO-ELITE 24 | Lycra POWER | MEN</v>
          </cell>
          <cell r="D1846" t="str">
            <v>K1881</v>
          </cell>
          <cell r="E1846">
            <v>548.82000000000005</v>
          </cell>
          <cell r="F1846" t="str">
            <v>CC-020</v>
          </cell>
          <cell r="G1846" t="str">
            <v>ELITE</v>
          </cell>
          <cell r="H1846" t="str">
            <v>M</v>
          </cell>
          <cell r="I1846" t="str">
            <v>MS-63</v>
          </cell>
          <cell r="J1846" t="str">
            <v>ZOOM X</v>
          </cell>
          <cell r="K1846">
            <v>11</v>
          </cell>
          <cell r="L1846" t="str">
            <v>61034300</v>
          </cell>
          <cell r="M1846" t="b">
            <v>0</v>
          </cell>
        </row>
        <row r="1847">
          <cell r="A1847" t="str">
            <v>N60213-JA13</v>
          </cell>
          <cell r="B1847" t="str">
            <v>Produkt</v>
          </cell>
          <cell r="C1847" t="str">
            <v>CYC Čapáky ARCO-ACTIVE 13 | ROUBAIX | JUNIOR</v>
          </cell>
          <cell r="D1847" t="str">
            <v>K1544</v>
          </cell>
          <cell r="E1847">
            <v>577.16999999999996</v>
          </cell>
          <cell r="F1847" t="str">
            <v>CC-030</v>
          </cell>
          <cell r="G1847" t="str">
            <v>ACTIVE</v>
          </cell>
          <cell r="H1847" t="str">
            <v>J</v>
          </cell>
          <cell r="I1847" t="str">
            <v>JS-51</v>
          </cell>
          <cell r="J1847" t="str">
            <v>LITTLE RACER</v>
          </cell>
          <cell r="K1847">
            <v>11</v>
          </cell>
          <cell r="L1847" t="str">
            <v>61034300</v>
          </cell>
          <cell r="M1847" t="b">
            <v>0</v>
          </cell>
        </row>
        <row r="1848">
          <cell r="A1848" t="str">
            <v>N60213-JA16</v>
          </cell>
          <cell r="B1848" t="str">
            <v>Produkt</v>
          </cell>
          <cell r="C1848" t="str">
            <v>CYC Čapáky ARCO-ACTIVE 16 | ROUBAIX | JUNIOR</v>
          </cell>
          <cell r="D1848" t="str">
            <v>K1544</v>
          </cell>
          <cell r="E1848">
            <v>491.97</v>
          </cell>
          <cell r="F1848" t="str">
            <v>CC-030</v>
          </cell>
          <cell r="G1848" t="str">
            <v>ACTIVE</v>
          </cell>
          <cell r="H1848" t="str">
            <v>J</v>
          </cell>
          <cell r="I1848" t="str">
            <v>JS-51</v>
          </cell>
          <cell r="J1848" t="str">
            <v>ENDURANCE KID</v>
          </cell>
          <cell r="K1848">
            <v>11</v>
          </cell>
          <cell r="L1848" t="str">
            <v>61034300</v>
          </cell>
          <cell r="M1848" t="b">
            <v>0</v>
          </cell>
        </row>
        <row r="1849">
          <cell r="A1849" t="str">
            <v>N60213-JA22</v>
          </cell>
          <cell r="B1849" t="str">
            <v>Produkt</v>
          </cell>
          <cell r="C1849" t="str">
            <v>CYC Čapáky ARCO-ACTIVE 22 | ROUBAIX | JUNIOR</v>
          </cell>
          <cell r="D1849" t="str">
            <v>K1544</v>
          </cell>
          <cell r="E1849">
            <v>284.33999999999997</v>
          </cell>
          <cell r="F1849" t="str">
            <v>CC-030</v>
          </cell>
          <cell r="G1849" t="str">
            <v>ACTIVE</v>
          </cell>
          <cell r="H1849" t="str">
            <v>J</v>
          </cell>
          <cell r="I1849" t="str">
            <v>JS-51</v>
          </cell>
          <cell r="J1849" t="str">
            <v/>
          </cell>
          <cell r="K1849">
            <v>11</v>
          </cell>
          <cell r="L1849" t="str">
            <v>61034300</v>
          </cell>
          <cell r="M1849" t="b">
            <v>0</v>
          </cell>
        </row>
        <row r="1850">
          <cell r="A1850" t="str">
            <v>N60213-LA45</v>
          </cell>
          <cell r="B1850" t="str">
            <v>Produkt</v>
          </cell>
          <cell r="C1850" t="str">
            <v>CYC Čapáky ARCO-ELITE 45 | ROUBAIX | LADY</v>
          </cell>
          <cell r="D1850" t="str">
            <v>K1477</v>
          </cell>
          <cell r="E1850">
            <v>588.4</v>
          </cell>
          <cell r="F1850" t="str">
            <v>CC-030</v>
          </cell>
          <cell r="G1850" t="str">
            <v>ELITE</v>
          </cell>
          <cell r="H1850" t="str">
            <v>L</v>
          </cell>
          <cell r="I1850" t="str">
            <v>LS-63</v>
          </cell>
          <cell r="J1850" t="str">
            <v/>
          </cell>
          <cell r="K1850">
            <v>11</v>
          </cell>
          <cell r="L1850" t="str">
            <v>61046300</v>
          </cell>
          <cell r="M1850" t="b">
            <v>0</v>
          </cell>
        </row>
        <row r="1851">
          <cell r="A1851" t="str">
            <v>N60213-LA79</v>
          </cell>
          <cell r="B1851" t="str">
            <v>Produkt</v>
          </cell>
          <cell r="C1851" t="str">
            <v>CYC Čapáky ARCO-ELITE 79 | ROUBAIX | WOMEN</v>
          </cell>
          <cell r="D1851" t="str">
            <v>K1477</v>
          </cell>
          <cell r="E1851">
            <v>557.05999999999995</v>
          </cell>
          <cell r="F1851" t="str">
            <v>CC-030</v>
          </cell>
          <cell r="G1851" t="str">
            <v>ELITE</v>
          </cell>
          <cell r="H1851" t="str">
            <v>L</v>
          </cell>
          <cell r="I1851" t="str">
            <v>LS-63</v>
          </cell>
          <cell r="J1851" t="str">
            <v>ZOOM X WOMEN</v>
          </cell>
          <cell r="K1851">
            <v>11</v>
          </cell>
          <cell r="L1851" t="str">
            <v>61046300</v>
          </cell>
          <cell r="M1851" t="b">
            <v>0</v>
          </cell>
        </row>
        <row r="1852">
          <cell r="A1852" t="str">
            <v>N60213-LA80</v>
          </cell>
          <cell r="B1852" t="str">
            <v>Produkt</v>
          </cell>
          <cell r="C1852" t="str">
            <v>CYC Čapáky ARCO-ELITE 80 | ROUBAIX | WOMEN</v>
          </cell>
          <cell r="D1852" t="str">
            <v>K1477</v>
          </cell>
          <cell r="E1852">
            <v>769.49</v>
          </cell>
          <cell r="F1852" t="str">
            <v>CC-030</v>
          </cell>
          <cell r="G1852" t="str">
            <v>ELITE</v>
          </cell>
          <cell r="H1852" t="str">
            <v>L</v>
          </cell>
          <cell r="I1852" t="str">
            <v>LS-63</v>
          </cell>
          <cell r="J1852" t="str">
            <v>ENDURANCE 3D WOMEN</v>
          </cell>
          <cell r="K1852">
            <v>11</v>
          </cell>
          <cell r="L1852" t="str">
            <v>61046300</v>
          </cell>
          <cell r="M1852" t="b">
            <v>0</v>
          </cell>
        </row>
        <row r="1853">
          <cell r="A1853" t="str">
            <v>N60266-JA23</v>
          </cell>
          <cell r="B1853" t="str">
            <v>Produkt</v>
          </cell>
          <cell r="C1853" t="str">
            <v>CYC T-Čapáky ARCO-ACTIVE 23 | ROUBAIX | JUNIOR</v>
          </cell>
          <cell r="D1853" t="str">
            <v>K2014</v>
          </cell>
          <cell r="E1853">
            <v>544.78</v>
          </cell>
          <cell r="F1853" t="str">
            <v>CC-030</v>
          </cell>
          <cell r="G1853" t="str">
            <v>ACTIVE</v>
          </cell>
          <cell r="H1853" t="str">
            <v>J</v>
          </cell>
          <cell r="I1853" t="str">
            <v/>
          </cell>
          <cell r="J1853" t="str">
            <v>LITTLE RACER</v>
          </cell>
          <cell r="K1853">
            <v>11</v>
          </cell>
          <cell r="L1853" t="str">
            <v>61034300</v>
          </cell>
          <cell r="M1853" t="b">
            <v>0</v>
          </cell>
        </row>
        <row r="1854">
          <cell r="A1854" t="str">
            <v>N60266-JA26</v>
          </cell>
          <cell r="B1854" t="str">
            <v>Produkt</v>
          </cell>
          <cell r="C1854" t="str">
            <v>CYC T-Čapáky ARCO-ACTIVE 26 | ROUBAIX | JUNIOR</v>
          </cell>
          <cell r="D1854" t="str">
            <v>K2014</v>
          </cell>
          <cell r="E1854">
            <v>445.64</v>
          </cell>
          <cell r="F1854" t="str">
            <v>CC-030</v>
          </cell>
          <cell r="G1854" t="str">
            <v>ACTIVE</v>
          </cell>
          <cell r="H1854" t="str">
            <v>J</v>
          </cell>
          <cell r="I1854" t="str">
            <v/>
          </cell>
          <cell r="J1854" t="str">
            <v>ENDURANCE KID</v>
          </cell>
          <cell r="K1854">
            <v>11</v>
          </cell>
          <cell r="L1854" t="str">
            <v>61034300</v>
          </cell>
          <cell r="M1854" t="b">
            <v>0</v>
          </cell>
        </row>
        <row r="1855">
          <cell r="A1855" t="str">
            <v>N60266-JA32</v>
          </cell>
          <cell r="B1855" t="str">
            <v>Produkt</v>
          </cell>
          <cell r="C1855" t="str">
            <v>CYC T-Čapáky ARCO-ACTIVE 32 | ROUBAIX | JUNIOR</v>
          </cell>
          <cell r="D1855" t="str">
            <v>K2014</v>
          </cell>
          <cell r="E1855">
            <v>361.01</v>
          </cell>
          <cell r="F1855" t="str">
            <v>CC-030</v>
          </cell>
          <cell r="G1855" t="str">
            <v>ACTIVE</v>
          </cell>
          <cell r="H1855" t="str">
            <v>J</v>
          </cell>
          <cell r="I1855" t="str">
            <v/>
          </cell>
          <cell r="J1855" t="str">
            <v/>
          </cell>
          <cell r="K1855">
            <v>11</v>
          </cell>
          <cell r="L1855" t="str">
            <v>61034300</v>
          </cell>
          <cell r="M1855" t="b">
            <v>0</v>
          </cell>
        </row>
        <row r="1856">
          <cell r="A1856" t="str">
            <v>N60266-LA15</v>
          </cell>
          <cell r="B1856" t="str">
            <v>Produkt</v>
          </cell>
          <cell r="C1856" t="str">
            <v>CYC T-Čapáky ARCO-ELITE 15 | ROUBAIX | WOMEN</v>
          </cell>
          <cell r="D1856" t="str">
            <v>K1884</v>
          </cell>
          <cell r="E1856">
            <v>615.96500000000003</v>
          </cell>
          <cell r="F1856" t="str">
            <v>CC-030</v>
          </cell>
          <cell r="G1856" t="str">
            <v>ELITE</v>
          </cell>
          <cell r="H1856" t="str">
            <v>L</v>
          </cell>
          <cell r="I1856" t="str">
            <v/>
          </cell>
          <cell r="J1856" t="str">
            <v>BC</v>
          </cell>
          <cell r="K1856">
            <v>11</v>
          </cell>
          <cell r="L1856" t="str">
            <v>61046300</v>
          </cell>
          <cell r="M1856" t="b">
            <v>0</v>
          </cell>
        </row>
        <row r="1857">
          <cell r="A1857" t="str">
            <v>N60266-LA53</v>
          </cell>
          <cell r="B1857" t="str">
            <v>Produkt</v>
          </cell>
          <cell r="C1857" t="str">
            <v>CYC T-Čapáky ARCO-ELITE 53 | ROUBAIX | WOMEN</v>
          </cell>
          <cell r="D1857" t="str">
            <v>K1884</v>
          </cell>
          <cell r="E1857">
            <v>545.89499999999998</v>
          </cell>
          <cell r="F1857" t="str">
            <v>CC-030</v>
          </cell>
          <cell r="G1857" t="str">
            <v>ELITE</v>
          </cell>
          <cell r="H1857" t="str">
            <v>L</v>
          </cell>
          <cell r="I1857" t="str">
            <v>LS-63</v>
          </cell>
          <cell r="J1857" t="str">
            <v>ZOOM X WOMEN</v>
          </cell>
          <cell r="K1857">
            <v>11</v>
          </cell>
          <cell r="L1857" t="str">
            <v>61046300</v>
          </cell>
          <cell r="M1857" t="b">
            <v>0</v>
          </cell>
        </row>
        <row r="1858">
          <cell r="A1858" t="str">
            <v>N60266-LA68</v>
          </cell>
          <cell r="B1858" t="str">
            <v>Produkt</v>
          </cell>
          <cell r="C1858" t="str">
            <v>CYC T-Čapáky ARCO-ELITE 68 | ROUBAIX | LADY</v>
          </cell>
          <cell r="D1858" t="str">
            <v>K1534</v>
          </cell>
          <cell r="E1858">
            <v>642.38</v>
          </cell>
          <cell r="F1858" t="str">
            <v>CC-030</v>
          </cell>
          <cell r="G1858" t="str">
            <v>ELITE</v>
          </cell>
          <cell r="H1858" t="str">
            <v>L</v>
          </cell>
          <cell r="I1858" t="str">
            <v>LS-63</v>
          </cell>
          <cell r="J1858" t="str">
            <v>BC</v>
          </cell>
          <cell r="K1858">
            <v>11</v>
          </cell>
          <cell r="L1858" t="str">
            <v>61046300</v>
          </cell>
          <cell r="M1858" t="b">
            <v>0</v>
          </cell>
        </row>
        <row r="1859">
          <cell r="A1859" t="str">
            <v>N60266-LA88</v>
          </cell>
          <cell r="B1859" t="str">
            <v>Produkt</v>
          </cell>
          <cell r="C1859" t="str">
            <v>CYC T-Čapáky ARCO-ELITE 88 | ROUBAIX | WOMEN</v>
          </cell>
          <cell r="D1859" t="str">
            <v>K1884</v>
          </cell>
          <cell r="E1859">
            <v>544.33000000000004</v>
          </cell>
          <cell r="F1859" t="str">
            <v>CC-030</v>
          </cell>
          <cell r="G1859" t="str">
            <v>ELITE</v>
          </cell>
          <cell r="H1859" t="str">
            <v>L</v>
          </cell>
          <cell r="I1859" t="str">
            <v>LS-63</v>
          </cell>
          <cell r="J1859" t="str">
            <v>ENDURANCE 3D WOMEN</v>
          </cell>
          <cell r="K1859">
            <v>11</v>
          </cell>
          <cell r="L1859" t="str">
            <v>61046300</v>
          </cell>
          <cell r="M1859" t="b">
            <v>0</v>
          </cell>
        </row>
        <row r="1860">
          <cell r="A1860" t="str">
            <v>N60266-LA90</v>
          </cell>
          <cell r="B1860" t="str">
            <v>Produkt</v>
          </cell>
          <cell r="C1860" t="str">
            <v>CYC T-Čapáky ARCO-ELITE 90 | ROUBAIX | WOMEN</v>
          </cell>
          <cell r="D1860" t="str">
            <v>K1884</v>
          </cell>
          <cell r="E1860">
            <v>435.95111000000003</v>
          </cell>
          <cell r="F1860" t="str">
            <v>CC-030</v>
          </cell>
          <cell r="G1860" t="str">
            <v>ELITE</v>
          </cell>
          <cell r="H1860" t="str">
            <v>L</v>
          </cell>
          <cell r="I1860" t="str">
            <v>LS-63</v>
          </cell>
          <cell r="J1860" t="str">
            <v/>
          </cell>
          <cell r="K1860">
            <v>11</v>
          </cell>
          <cell r="L1860" t="str">
            <v>61046300</v>
          </cell>
          <cell r="M1860" t="b">
            <v>0</v>
          </cell>
        </row>
        <row r="1861">
          <cell r="A1861" t="str">
            <v>N60266-MA01</v>
          </cell>
          <cell r="B1861" t="str">
            <v>Produkt</v>
          </cell>
          <cell r="C1861" t="str">
            <v>CYC T-Čapáky ARCO- ELITE 01 | ROUBAIX | MEN</v>
          </cell>
          <cell r="D1861" t="str">
            <v>K1882</v>
          </cell>
          <cell r="E1861">
            <v>714.98</v>
          </cell>
          <cell r="F1861" t="str">
            <v>CC-030</v>
          </cell>
          <cell r="G1861" t="str">
            <v>ELITE</v>
          </cell>
          <cell r="H1861" t="str">
            <v>M</v>
          </cell>
          <cell r="I1861" t="str">
            <v>MS-63</v>
          </cell>
          <cell r="J1861" t="str">
            <v>SONIC 3D MEN</v>
          </cell>
          <cell r="K1861">
            <v>11</v>
          </cell>
          <cell r="L1861" t="str">
            <v>61034300</v>
          </cell>
          <cell r="M1861" t="b">
            <v>0</v>
          </cell>
        </row>
        <row r="1862">
          <cell r="A1862" t="str">
            <v>N60266-MA25</v>
          </cell>
          <cell r="B1862" t="str">
            <v>Produkt</v>
          </cell>
          <cell r="C1862" t="str">
            <v>CYC T-Čapáky ARCO- ELITE 25 | ROUBAIX | MEN</v>
          </cell>
          <cell r="D1862" t="str">
            <v>K1882</v>
          </cell>
          <cell r="E1862">
            <v>785.06600000000003</v>
          </cell>
          <cell r="F1862" t="str">
            <v>CC-030</v>
          </cell>
          <cell r="G1862" t="str">
            <v>ELITE</v>
          </cell>
          <cell r="H1862" t="str">
            <v>M</v>
          </cell>
          <cell r="I1862" t="str">
            <v>MS-63</v>
          </cell>
          <cell r="J1862" t="str">
            <v>ENDURANCE 3D MEN</v>
          </cell>
          <cell r="K1862">
            <v>11</v>
          </cell>
          <cell r="L1862" t="str">
            <v>61034300</v>
          </cell>
          <cell r="M1862" t="b">
            <v>0</v>
          </cell>
        </row>
        <row r="1863">
          <cell r="A1863" t="str">
            <v>N60266-MA48</v>
          </cell>
          <cell r="B1863" t="str">
            <v>Produkt</v>
          </cell>
          <cell r="C1863" t="str">
            <v>CYC T-Čapáky ARCO-ELITE 48 | ROUBAIX | MEN</v>
          </cell>
          <cell r="D1863" t="str">
            <v>K1882</v>
          </cell>
          <cell r="E1863">
            <v>616.01</v>
          </cell>
          <cell r="F1863" t="str">
            <v>CC-030</v>
          </cell>
          <cell r="G1863" t="str">
            <v>ELITE</v>
          </cell>
          <cell r="H1863" t="str">
            <v>M</v>
          </cell>
          <cell r="I1863" t="str">
            <v>MS-63</v>
          </cell>
          <cell r="J1863" t="str">
            <v>ZOOM X</v>
          </cell>
          <cell r="K1863">
            <v>11</v>
          </cell>
          <cell r="L1863" t="str">
            <v>61034300</v>
          </cell>
          <cell r="M1863" t="b">
            <v>0</v>
          </cell>
        </row>
        <row r="1864">
          <cell r="A1864" t="str">
            <v>N60266-MA90</v>
          </cell>
          <cell r="B1864" t="str">
            <v>Produkt</v>
          </cell>
          <cell r="C1864" t="str">
            <v>CYC T-Čapáky ARCO-ELITE 90 | ROUBAIX | MEN</v>
          </cell>
          <cell r="D1864" t="str">
            <v>K1882</v>
          </cell>
          <cell r="E1864">
            <v>427.185</v>
          </cell>
          <cell r="F1864" t="str">
            <v>CC-030</v>
          </cell>
          <cell r="G1864" t="str">
            <v>ELITE</v>
          </cell>
          <cell r="H1864" t="str">
            <v>M</v>
          </cell>
          <cell r="I1864" t="str">
            <v>MS-63</v>
          </cell>
          <cell r="J1864" t="str">
            <v/>
          </cell>
          <cell r="K1864">
            <v>11</v>
          </cell>
          <cell r="L1864" t="str">
            <v>61034300</v>
          </cell>
          <cell r="M1864" t="b">
            <v>0</v>
          </cell>
        </row>
        <row r="1865">
          <cell r="A1865" t="str">
            <v>N60267-LA58</v>
          </cell>
          <cell r="B1865" t="str">
            <v>Produkt</v>
          </cell>
          <cell r="C1865" t="str">
            <v>CYC T-Čapáky ARCO-PRO 58 | W&amp;W RainMem X3 | LADY</v>
          </cell>
          <cell r="D1865" t="str">
            <v>K1538</v>
          </cell>
          <cell r="E1865">
            <v>587.46</v>
          </cell>
          <cell r="F1865" t="str">
            <v>CC-030</v>
          </cell>
          <cell r="G1865" t="str">
            <v>PRO</v>
          </cell>
          <cell r="H1865" t="str">
            <v>L</v>
          </cell>
          <cell r="I1865" t="str">
            <v>LS-63</v>
          </cell>
          <cell r="J1865" t="str">
            <v/>
          </cell>
          <cell r="K1865">
            <v>11</v>
          </cell>
          <cell r="L1865" t="str">
            <v>61046300</v>
          </cell>
          <cell r="M1865" t="b">
            <v>0</v>
          </cell>
        </row>
        <row r="1866">
          <cell r="A1866" t="str">
            <v>N60267-LA83</v>
          </cell>
          <cell r="B1866" t="str">
            <v>Produkt</v>
          </cell>
          <cell r="C1866" t="str">
            <v>CYC T-Čapáky ARCO-PRO 83 | W&amp;W RainMem X3 | WOMEN</v>
          </cell>
          <cell r="D1866" t="str">
            <v>K1538</v>
          </cell>
          <cell r="E1866">
            <v>875.21</v>
          </cell>
          <cell r="F1866" t="str">
            <v>CC-030</v>
          </cell>
          <cell r="G1866" t="str">
            <v>PRO</v>
          </cell>
          <cell r="H1866" t="str">
            <v>L</v>
          </cell>
          <cell r="I1866" t="str">
            <v>LS-63</v>
          </cell>
          <cell r="J1866" t="str">
            <v>ENDURANCE 3D WOMEN</v>
          </cell>
          <cell r="K1866">
            <v>11</v>
          </cell>
          <cell r="L1866" t="str">
            <v>61046300</v>
          </cell>
          <cell r="M1866" t="b">
            <v>0</v>
          </cell>
        </row>
        <row r="1867">
          <cell r="A1867" t="str">
            <v>N60267-LA84</v>
          </cell>
          <cell r="B1867" t="str">
            <v>Produkt</v>
          </cell>
          <cell r="C1867" t="str">
            <v>CYC T-Čapáky ARCO-PRO 84 | W&amp;W RainMem X3 | WOMEN</v>
          </cell>
          <cell r="D1867" t="str">
            <v>K1538</v>
          </cell>
          <cell r="E1867">
            <v>688.24333000000001</v>
          </cell>
          <cell r="F1867" t="str">
            <v>CC-030</v>
          </cell>
          <cell r="G1867" t="str">
            <v>PRO</v>
          </cell>
          <cell r="H1867" t="str">
            <v>L</v>
          </cell>
          <cell r="I1867" t="str">
            <v>LS-63</v>
          </cell>
          <cell r="J1867" t="str">
            <v>BC</v>
          </cell>
          <cell r="K1867">
            <v>11</v>
          </cell>
          <cell r="L1867" t="str">
            <v>61046300</v>
          </cell>
          <cell r="M1867" t="b">
            <v>0</v>
          </cell>
        </row>
        <row r="1868">
          <cell r="A1868" t="str">
            <v>N60267-MA18</v>
          </cell>
          <cell r="B1868" t="str">
            <v>Produkt</v>
          </cell>
          <cell r="C1868" t="str">
            <v>CYC T-Čapáky ARCO-PRO 18 | W&amp;W RainMem X3 | MEN</v>
          </cell>
          <cell r="D1868" t="str">
            <v>K1522</v>
          </cell>
          <cell r="E1868">
            <v>741.95</v>
          </cell>
          <cell r="F1868" t="str">
            <v>CC-030</v>
          </cell>
          <cell r="G1868" t="str">
            <v>PRO</v>
          </cell>
          <cell r="H1868" t="str">
            <v>M</v>
          </cell>
          <cell r="I1868" t="str">
            <v>MS-63</v>
          </cell>
          <cell r="J1868" t="str">
            <v>SONIC 3D MEN</v>
          </cell>
          <cell r="K1868">
            <v>11</v>
          </cell>
          <cell r="L1868" t="str">
            <v>61034300</v>
          </cell>
          <cell r="M1868" t="b">
            <v>0</v>
          </cell>
        </row>
        <row r="1869">
          <cell r="A1869" t="str">
            <v>N60267-MA55</v>
          </cell>
          <cell r="B1869" t="str">
            <v>Produkt</v>
          </cell>
          <cell r="C1869" t="str">
            <v>CYC T-Čapáky ARCO-PRO 55 | W&amp;W RainMem X3 | MEN</v>
          </cell>
          <cell r="D1869" t="str">
            <v>K1522</v>
          </cell>
          <cell r="E1869">
            <v>702.52</v>
          </cell>
          <cell r="F1869" t="str">
            <v>CC-030</v>
          </cell>
          <cell r="G1869" t="str">
            <v>PRO</v>
          </cell>
          <cell r="H1869" t="str">
            <v>M</v>
          </cell>
          <cell r="I1869" t="str">
            <v>MS-63</v>
          </cell>
          <cell r="J1869" t="str">
            <v>ZOOM X</v>
          </cell>
          <cell r="K1869">
            <v>11</v>
          </cell>
          <cell r="L1869" t="str">
            <v>61034300</v>
          </cell>
          <cell r="M1869" t="b">
            <v>0</v>
          </cell>
        </row>
        <row r="1870">
          <cell r="A1870" t="str">
            <v>N60267-MA56</v>
          </cell>
          <cell r="B1870" t="str">
            <v>Produkt</v>
          </cell>
          <cell r="C1870" t="str">
            <v>CYC T-Čapáky ARCO-PRO 56 | W&amp;W RainMem X3 | MEN</v>
          </cell>
          <cell r="D1870" t="str">
            <v>K1522</v>
          </cell>
          <cell r="E1870">
            <v>440.36</v>
          </cell>
          <cell r="F1870" t="str">
            <v>CC-030</v>
          </cell>
          <cell r="G1870" t="str">
            <v>PRO</v>
          </cell>
          <cell r="H1870" t="str">
            <v>M</v>
          </cell>
          <cell r="I1870" t="str">
            <v>MS-63</v>
          </cell>
          <cell r="J1870" t="str">
            <v/>
          </cell>
          <cell r="K1870">
            <v>11</v>
          </cell>
          <cell r="L1870" t="str">
            <v>61034300</v>
          </cell>
          <cell r="M1870" t="b">
            <v>0</v>
          </cell>
        </row>
        <row r="1871">
          <cell r="A1871" t="str">
            <v>N60267-MA70</v>
          </cell>
          <cell r="B1871" t="str">
            <v>Produkt</v>
          </cell>
          <cell r="C1871" t="str">
            <v>CYC T-Čapáky ARCO-PRO 70 | W&amp;W RainMem X3 | MEN</v>
          </cell>
          <cell r="D1871" t="str">
            <v>K1522</v>
          </cell>
          <cell r="E1871">
            <v>849.9</v>
          </cell>
          <cell r="F1871" t="str">
            <v>CC-030</v>
          </cell>
          <cell r="G1871" t="str">
            <v>PRO</v>
          </cell>
          <cell r="H1871" t="str">
            <v>M</v>
          </cell>
          <cell r="I1871" t="str">
            <v>MS-63</v>
          </cell>
          <cell r="J1871" t="str">
            <v>ENDURANCE 3D MEN</v>
          </cell>
          <cell r="K1871">
            <v>11</v>
          </cell>
          <cell r="L1871" t="str">
            <v>61034300</v>
          </cell>
          <cell r="M1871" t="b">
            <v>0</v>
          </cell>
        </row>
        <row r="1872">
          <cell r="A1872" t="str">
            <v>N61017-LP17</v>
          </cell>
          <cell r="B1872" t="str">
            <v>Produkt</v>
          </cell>
          <cell r="C1872" t="str">
            <v>CYC Šortky BIKER 17 | WOMEN</v>
          </cell>
          <cell r="D1872" t="str">
            <v>K1704</v>
          </cell>
          <cell r="E1872">
            <v>535.59</v>
          </cell>
          <cell r="F1872" t="str">
            <v>CC-010</v>
          </cell>
          <cell r="G1872" t="str">
            <v>BIKER</v>
          </cell>
          <cell r="H1872" t="str">
            <v>L</v>
          </cell>
          <cell r="I1872" t="str">
            <v>LS-63</v>
          </cell>
          <cell r="J1872" t="str">
            <v/>
          </cell>
          <cell r="K1872">
            <v>11</v>
          </cell>
          <cell r="L1872" t="str">
            <v>61046300</v>
          </cell>
          <cell r="M1872" t="b">
            <v>0</v>
          </cell>
        </row>
        <row r="1873">
          <cell r="A1873" t="str">
            <v>N61017-MP17</v>
          </cell>
          <cell r="B1873" t="str">
            <v>Produkt</v>
          </cell>
          <cell r="C1873" t="str">
            <v>CYC Šortky BIKER 17 | MEN</v>
          </cell>
          <cell r="D1873" t="str">
            <v>K1703</v>
          </cell>
          <cell r="E1873">
            <v>466.62</v>
          </cell>
          <cell r="F1873" t="str">
            <v>CC-010</v>
          </cell>
          <cell r="G1873" t="str">
            <v>BIKER</v>
          </cell>
          <cell r="H1873" t="str">
            <v>M</v>
          </cell>
          <cell r="I1873" t="str">
            <v>MS-63</v>
          </cell>
          <cell r="J1873" t="str">
            <v/>
          </cell>
          <cell r="K1873">
            <v>11</v>
          </cell>
          <cell r="L1873" t="str">
            <v>61034300</v>
          </cell>
          <cell r="M1873" t="b">
            <v>0</v>
          </cell>
        </row>
        <row r="1874">
          <cell r="A1874" t="str">
            <v>N61064-LA02</v>
          </cell>
          <cell r="B1874" t="str">
            <v>Produkt</v>
          </cell>
          <cell r="C1874" t="str">
            <v>CYC T-Sport ARCO-PRO 02 | ROUBAIX | WOMEN</v>
          </cell>
          <cell r="D1874" t="str">
            <v>K1510</v>
          </cell>
          <cell r="E1874">
            <v>999.83</v>
          </cell>
          <cell r="F1874" t="str">
            <v>CC-010</v>
          </cell>
          <cell r="G1874" t="str">
            <v>PRO</v>
          </cell>
          <cell r="H1874" t="str">
            <v>L</v>
          </cell>
          <cell r="I1874" t="str">
            <v>LS-63</v>
          </cell>
          <cell r="J1874" t="str">
            <v>ENDURANCE 3D WOMEN</v>
          </cell>
          <cell r="K1874">
            <v>11</v>
          </cell>
          <cell r="L1874" t="str">
            <v>61046300</v>
          </cell>
          <cell r="M1874" t="b">
            <v>0</v>
          </cell>
        </row>
        <row r="1875">
          <cell r="A1875" t="str">
            <v>N61064-LA04</v>
          </cell>
          <cell r="B1875" t="str">
            <v>Produkt</v>
          </cell>
          <cell r="C1875" t="str">
            <v>CYC T-Sport ARCO-PRO 04 | ROUBAIX | WOMEN</v>
          </cell>
          <cell r="D1875" t="str">
            <v>K1510</v>
          </cell>
          <cell r="E1875">
            <v>823</v>
          </cell>
          <cell r="F1875" t="str">
            <v>CC-010</v>
          </cell>
          <cell r="G1875" t="str">
            <v>PRO</v>
          </cell>
          <cell r="H1875" t="str">
            <v>L</v>
          </cell>
          <cell r="I1875" t="str">
            <v>LS-63</v>
          </cell>
          <cell r="J1875" t="str">
            <v>ZOOM X WOMEN</v>
          </cell>
          <cell r="K1875">
            <v>11</v>
          </cell>
          <cell r="L1875" t="str">
            <v>61046300</v>
          </cell>
          <cell r="M1875" t="b">
            <v>0</v>
          </cell>
        </row>
        <row r="1876">
          <cell r="A1876" t="str">
            <v>N61064-LA66</v>
          </cell>
          <cell r="B1876" t="str">
            <v>Produkt</v>
          </cell>
          <cell r="C1876" t="str">
            <v>CYC T-Sport ARCO-PRO 66 | ROUBAIX | LADY</v>
          </cell>
          <cell r="D1876" t="str">
            <v>K1510</v>
          </cell>
          <cell r="E1876">
            <v>421.33</v>
          </cell>
          <cell r="F1876" t="str">
            <v>CC-010</v>
          </cell>
          <cell r="G1876" t="str">
            <v>PRO</v>
          </cell>
          <cell r="H1876" t="str">
            <v>L</v>
          </cell>
          <cell r="I1876" t="str">
            <v>LS-63</v>
          </cell>
          <cell r="J1876" t="str">
            <v>BC</v>
          </cell>
          <cell r="K1876">
            <v>11</v>
          </cell>
          <cell r="L1876" t="str">
            <v>61046300</v>
          </cell>
          <cell r="M1876" t="b">
            <v>0</v>
          </cell>
        </row>
        <row r="1877">
          <cell r="A1877" t="str">
            <v>N61064-MA06</v>
          </cell>
          <cell r="B1877" t="str">
            <v>Produkt</v>
          </cell>
          <cell r="C1877" t="str">
            <v>CYC T-Sport ARCO-PRO 06 | ROUBAIX | MEN</v>
          </cell>
          <cell r="D1877" t="str">
            <v>K1450</v>
          </cell>
          <cell r="E1877">
            <v>704.47</v>
          </cell>
          <cell r="F1877" t="str">
            <v>CC-010</v>
          </cell>
          <cell r="G1877" t="str">
            <v>PRO</v>
          </cell>
          <cell r="H1877" t="str">
            <v>M</v>
          </cell>
          <cell r="I1877" t="str">
            <v>MS-63</v>
          </cell>
          <cell r="J1877" t="str">
            <v>SONIC 3D MEN</v>
          </cell>
          <cell r="K1877">
            <v>11</v>
          </cell>
          <cell r="L1877" t="str">
            <v>61034300</v>
          </cell>
          <cell r="M1877" t="b">
            <v>0</v>
          </cell>
        </row>
        <row r="1878">
          <cell r="A1878" t="str">
            <v>N61064-MA12</v>
          </cell>
          <cell r="B1878" t="str">
            <v>Produkt</v>
          </cell>
          <cell r="C1878" t="str">
            <v>CYC T-Sport ARCO-PRO 12 | ROUBAIX | MEN</v>
          </cell>
          <cell r="D1878" t="str">
            <v>K1450</v>
          </cell>
          <cell r="E1878">
            <v>600.41999999999996</v>
          </cell>
          <cell r="F1878" t="str">
            <v>CC-010</v>
          </cell>
          <cell r="G1878" t="str">
            <v>PRO</v>
          </cell>
          <cell r="H1878" t="str">
            <v>M</v>
          </cell>
          <cell r="I1878" t="str">
            <v>MS-63</v>
          </cell>
          <cell r="J1878" t="str">
            <v>ZOOM X</v>
          </cell>
          <cell r="K1878">
            <v>11</v>
          </cell>
          <cell r="L1878" t="str">
            <v>61034300</v>
          </cell>
          <cell r="M1878" t="b">
            <v>0</v>
          </cell>
        </row>
        <row r="1879">
          <cell r="A1879" t="str">
            <v>N61064-MA13</v>
          </cell>
          <cell r="B1879" t="str">
            <v>Produkt</v>
          </cell>
          <cell r="C1879" t="str">
            <v>CYC T-Sport ARCO-PRO 13 | ROUBAIX | MEN</v>
          </cell>
          <cell r="D1879" t="str">
            <v>K1450</v>
          </cell>
          <cell r="E1879">
            <v>1130.02</v>
          </cell>
          <cell r="F1879" t="str">
            <v>CC-010</v>
          </cell>
          <cell r="G1879" t="str">
            <v>PRO</v>
          </cell>
          <cell r="H1879" t="str">
            <v>M</v>
          </cell>
          <cell r="I1879" t="str">
            <v>MS-63</v>
          </cell>
          <cell r="J1879" t="str">
            <v>ENDURANCE 3D MEN</v>
          </cell>
          <cell r="K1879">
            <v>11</v>
          </cell>
          <cell r="L1879" t="str">
            <v>61034300</v>
          </cell>
          <cell r="M1879" t="b">
            <v>0</v>
          </cell>
        </row>
        <row r="1880">
          <cell r="A1880" t="str">
            <v>N61064-UA02</v>
          </cell>
          <cell r="B1880" t="str">
            <v>Produkt</v>
          </cell>
          <cell r="C1880" t="str">
            <v>CYC T-Sport ARCO-PRO 02 | ROUBAIX</v>
          </cell>
          <cell r="D1880" t="str">
            <v>K1450</v>
          </cell>
          <cell r="E1880">
            <v>755.95</v>
          </cell>
          <cell r="F1880" t="str">
            <v>CC-010</v>
          </cell>
          <cell r="G1880" t="str">
            <v>PRO</v>
          </cell>
          <cell r="H1880" t="str">
            <v>L</v>
          </cell>
          <cell r="I1880" t="str">
            <v>MS-63</v>
          </cell>
          <cell r="J1880" t="str">
            <v>ENDURANCE 3D WOMEN</v>
          </cell>
          <cell r="K1880">
            <v>11</v>
          </cell>
          <cell r="L1880" t="str">
            <v>61046300</v>
          </cell>
          <cell r="M1880" t="b">
            <v>0</v>
          </cell>
        </row>
        <row r="1881">
          <cell r="A1881" t="str">
            <v>N61064-UA04</v>
          </cell>
          <cell r="B1881" t="str">
            <v>Produkt</v>
          </cell>
          <cell r="C1881" t="str">
            <v>CYC T-Sport ARCO-PRO 04 | ROUBAIX</v>
          </cell>
          <cell r="D1881" t="str">
            <v>K1450</v>
          </cell>
          <cell r="E1881">
            <v>516.40750000000003</v>
          </cell>
          <cell r="F1881" t="str">
            <v>CC-010</v>
          </cell>
          <cell r="G1881" t="str">
            <v>PRO</v>
          </cell>
          <cell r="H1881" t="str">
            <v>L</v>
          </cell>
          <cell r="I1881" t="str">
            <v>MS-63</v>
          </cell>
          <cell r="J1881" t="str">
            <v>ZOOM X WOMEN</v>
          </cell>
          <cell r="K1881">
            <v>11</v>
          </cell>
          <cell r="L1881" t="str">
            <v>61046300</v>
          </cell>
          <cell r="M1881" t="b">
            <v>0</v>
          </cell>
        </row>
        <row r="1882">
          <cell r="A1882" t="str">
            <v>N61064-UA92</v>
          </cell>
          <cell r="B1882" t="str">
            <v>Produkt</v>
          </cell>
          <cell r="C1882" t="str">
            <v>CYC T-Sport ARCO-PRO 92 | ROUBAIX</v>
          </cell>
          <cell r="D1882" t="str">
            <v>K1450</v>
          </cell>
          <cell r="E1882">
            <v>613.69000000000005</v>
          </cell>
          <cell r="F1882" t="str">
            <v>CC-010</v>
          </cell>
          <cell r="G1882" t="str">
            <v>PRO</v>
          </cell>
          <cell r="H1882" t="str">
            <v>L</v>
          </cell>
          <cell r="I1882" t="str">
            <v/>
          </cell>
          <cell r="J1882" t="str">
            <v>BC</v>
          </cell>
          <cell r="K1882">
            <v>11</v>
          </cell>
          <cell r="L1882" t="str">
            <v>61046300</v>
          </cell>
          <cell r="M1882" t="b">
            <v>0</v>
          </cell>
        </row>
        <row r="1883">
          <cell r="A1883" t="str">
            <v>N61065-LA02</v>
          </cell>
          <cell r="B1883" t="str">
            <v>Produkt</v>
          </cell>
          <cell r="C1883" t="str">
            <v>CYC T-Sport ARCO-PRO 02 | GOFFRATO | WOMEN</v>
          </cell>
          <cell r="D1883" t="str">
            <v>K1510</v>
          </cell>
          <cell r="E1883">
            <v>756.24749999999995</v>
          </cell>
          <cell r="F1883" t="str">
            <v>CC-010</v>
          </cell>
          <cell r="G1883" t="str">
            <v>PRO</v>
          </cell>
          <cell r="H1883" t="str">
            <v>L</v>
          </cell>
          <cell r="I1883" t="str">
            <v>LS-63</v>
          </cell>
          <cell r="J1883" t="str">
            <v>ENDURANCE 3D WOMEN</v>
          </cell>
          <cell r="K1883">
            <v>11</v>
          </cell>
          <cell r="L1883" t="str">
            <v>61046300</v>
          </cell>
          <cell r="M1883" t="b">
            <v>0</v>
          </cell>
        </row>
        <row r="1884">
          <cell r="A1884" t="str">
            <v>N61065-LA04</v>
          </cell>
          <cell r="B1884" t="str">
            <v>Produkt</v>
          </cell>
          <cell r="C1884" t="str">
            <v>CYC T-Sport ARCO-PRO 04 | GOFFRATO  | WOMEN</v>
          </cell>
          <cell r="D1884" t="str">
            <v>K1510</v>
          </cell>
          <cell r="E1884">
            <v>582.95000000000005</v>
          </cell>
          <cell r="F1884" t="str">
            <v>CC-010</v>
          </cell>
          <cell r="G1884" t="str">
            <v>PRO</v>
          </cell>
          <cell r="H1884" t="str">
            <v>L</v>
          </cell>
          <cell r="I1884" t="str">
            <v>LS-63</v>
          </cell>
          <cell r="J1884" t="str">
            <v>ZOOM X WOMEN</v>
          </cell>
          <cell r="K1884">
            <v>11</v>
          </cell>
          <cell r="L1884" t="str">
            <v>61046300</v>
          </cell>
          <cell r="M1884" t="b">
            <v>0</v>
          </cell>
        </row>
        <row r="1885">
          <cell r="A1885" t="str">
            <v>N61065-LA92</v>
          </cell>
          <cell r="B1885" t="str">
            <v>Produkt</v>
          </cell>
          <cell r="C1885" t="str">
            <v>CYC T-Sport ARCO-PRO 92 | GOFFRATO | WOMEN</v>
          </cell>
          <cell r="D1885" t="str">
            <v>K1510</v>
          </cell>
          <cell r="E1885">
            <v>360.13727</v>
          </cell>
          <cell r="F1885" t="str">
            <v>CC-010</v>
          </cell>
          <cell r="G1885" t="str">
            <v>PRO</v>
          </cell>
          <cell r="H1885" t="str">
            <v>L</v>
          </cell>
          <cell r="I1885" t="str">
            <v>LS-63</v>
          </cell>
          <cell r="J1885" t="str">
            <v>BC</v>
          </cell>
          <cell r="K1885">
            <v>11</v>
          </cell>
          <cell r="L1885" t="str">
            <v>61046300</v>
          </cell>
          <cell r="M1885" t="b">
            <v>0</v>
          </cell>
        </row>
        <row r="1886">
          <cell r="A1886" t="str">
            <v>N61065-LA94</v>
          </cell>
          <cell r="B1886" t="str">
            <v>Produkt</v>
          </cell>
          <cell r="C1886" t="str">
            <v>CYC T-Sport ARCO-PRO 94 | GOFFRATO  | WOMEN</v>
          </cell>
          <cell r="D1886" t="str">
            <v>K1936</v>
          </cell>
          <cell r="E1886">
            <v>571.94000000000005</v>
          </cell>
          <cell r="F1886" t="str">
            <v>CC-010</v>
          </cell>
          <cell r="G1886" t="str">
            <v>PRO</v>
          </cell>
          <cell r="H1886" t="str">
            <v>L</v>
          </cell>
          <cell r="I1886" t="str">
            <v>LS-63</v>
          </cell>
          <cell r="J1886" t="str">
            <v>ZOOM X WOMEN</v>
          </cell>
          <cell r="K1886">
            <v>11</v>
          </cell>
          <cell r="L1886" t="str">
            <v>61046300</v>
          </cell>
          <cell r="M1886" t="b">
            <v>0</v>
          </cell>
        </row>
        <row r="1887">
          <cell r="A1887" t="str">
            <v>N61065-LA97</v>
          </cell>
          <cell r="B1887" t="str">
            <v>Produkt</v>
          </cell>
          <cell r="C1887" t="str">
            <v>CYC T-Sport ARCO-PRO 97 | GOFFRATO | WOMEN</v>
          </cell>
          <cell r="D1887" t="str">
            <v>K1936</v>
          </cell>
          <cell r="E1887">
            <v>878.39</v>
          </cell>
          <cell r="F1887" t="str">
            <v>CC-010</v>
          </cell>
          <cell r="G1887" t="str">
            <v>PRO</v>
          </cell>
          <cell r="H1887" t="str">
            <v>L</v>
          </cell>
          <cell r="I1887" t="str">
            <v>LS-63</v>
          </cell>
          <cell r="J1887" t="str">
            <v>ENDURANCE 3D WOMEN</v>
          </cell>
          <cell r="K1887">
            <v>11</v>
          </cell>
          <cell r="L1887" t="str">
            <v>61046300</v>
          </cell>
          <cell r="M1887" t="b">
            <v>0</v>
          </cell>
        </row>
        <row r="1888">
          <cell r="A1888" t="str">
            <v>N61065-MA06</v>
          </cell>
          <cell r="B1888" t="str">
            <v>Produkt</v>
          </cell>
          <cell r="C1888" t="str">
            <v>CYC T-Sport ARCO-PRO 06 | GOFFRATO | MEN</v>
          </cell>
          <cell r="D1888" t="str">
            <v>K1450</v>
          </cell>
          <cell r="E1888">
            <v>625.21</v>
          </cell>
          <cell r="F1888" t="str">
            <v>CC-010</v>
          </cell>
          <cell r="G1888" t="str">
            <v>PRO</v>
          </cell>
          <cell r="H1888" t="str">
            <v>M</v>
          </cell>
          <cell r="I1888" t="str">
            <v>MS-63</v>
          </cell>
          <cell r="J1888" t="str">
            <v>SONIC 3D MEN</v>
          </cell>
          <cell r="K1888">
            <v>11</v>
          </cell>
          <cell r="L1888" t="str">
            <v>61034300</v>
          </cell>
          <cell r="M1888" t="b">
            <v>0</v>
          </cell>
        </row>
        <row r="1889">
          <cell r="A1889" t="str">
            <v>N61065-MA12</v>
          </cell>
          <cell r="B1889" t="str">
            <v>Produkt</v>
          </cell>
          <cell r="C1889" t="str">
            <v>CYC T-Sport ARCO-PRO 12 | GOFFRATO | MEN</v>
          </cell>
          <cell r="D1889" t="str">
            <v>K1450</v>
          </cell>
          <cell r="E1889">
            <v>543.15</v>
          </cell>
          <cell r="F1889" t="str">
            <v>CC-010</v>
          </cell>
          <cell r="G1889" t="str">
            <v>PRO</v>
          </cell>
          <cell r="H1889" t="str">
            <v>M</v>
          </cell>
          <cell r="I1889" t="str">
            <v>MS-63</v>
          </cell>
          <cell r="J1889" t="str">
            <v>ZOOM X</v>
          </cell>
          <cell r="K1889">
            <v>11</v>
          </cell>
          <cell r="L1889" t="str">
            <v>61034300</v>
          </cell>
          <cell r="M1889" t="b">
            <v>0</v>
          </cell>
        </row>
        <row r="1890">
          <cell r="A1890" t="str">
            <v>N61065-MA13</v>
          </cell>
          <cell r="B1890" t="str">
            <v>Produkt</v>
          </cell>
          <cell r="C1890" t="str">
            <v>CYC T-Sport ARCO-PRO 13 | GOFFRATO | MEN</v>
          </cell>
          <cell r="D1890" t="str">
            <v>K1450</v>
          </cell>
          <cell r="E1890">
            <v>694.02345000000003</v>
          </cell>
          <cell r="F1890" t="str">
            <v>CC-010</v>
          </cell>
          <cell r="G1890" t="str">
            <v>PRO</v>
          </cell>
          <cell r="H1890" t="str">
            <v>M</v>
          </cell>
          <cell r="I1890" t="str">
            <v>MS-63</v>
          </cell>
          <cell r="J1890" t="str">
            <v>ENDURANCE 3D MEN</v>
          </cell>
          <cell r="K1890">
            <v>11</v>
          </cell>
          <cell r="L1890" t="str">
            <v>61034300</v>
          </cell>
          <cell r="M1890" t="b">
            <v>0</v>
          </cell>
        </row>
        <row r="1891">
          <cell r="A1891" t="str">
            <v>N61065-MA95</v>
          </cell>
          <cell r="B1891" t="str">
            <v>Produkt</v>
          </cell>
          <cell r="C1891" t="str">
            <v>CYC T-Sport ARCO-PRO 95 | GOFFRATO | MEN</v>
          </cell>
          <cell r="D1891" t="str">
            <v>K1937</v>
          </cell>
          <cell r="E1891">
            <v>603.55999999999995</v>
          </cell>
          <cell r="F1891" t="str">
            <v>CC-010</v>
          </cell>
          <cell r="G1891" t="str">
            <v>PRO</v>
          </cell>
          <cell r="H1891" t="str">
            <v>M</v>
          </cell>
          <cell r="I1891" t="str">
            <v>MS-63</v>
          </cell>
          <cell r="J1891" t="str">
            <v>ZOOM X</v>
          </cell>
          <cell r="K1891">
            <v>11</v>
          </cell>
          <cell r="L1891" t="str">
            <v>61034300</v>
          </cell>
          <cell r="M1891" t="b">
            <v>0</v>
          </cell>
        </row>
        <row r="1892">
          <cell r="A1892" t="str">
            <v>N61065-MA96</v>
          </cell>
          <cell r="B1892" t="str">
            <v>Produkt</v>
          </cell>
          <cell r="C1892" t="str">
            <v>CYC T-Sport ARCO-PRO 96 | GOFFRATO | MEN</v>
          </cell>
          <cell r="D1892" t="str">
            <v>K1937</v>
          </cell>
          <cell r="E1892">
            <v>748.67</v>
          </cell>
          <cell r="F1892" t="str">
            <v>CC-010</v>
          </cell>
          <cell r="G1892" t="str">
            <v>PRO</v>
          </cell>
          <cell r="H1892" t="str">
            <v>M</v>
          </cell>
          <cell r="I1892" t="str">
            <v>MS-63</v>
          </cell>
          <cell r="J1892" t="str">
            <v>ENDURANCE 3D MEN</v>
          </cell>
          <cell r="K1892">
            <v>11</v>
          </cell>
          <cell r="L1892" t="str">
            <v>61034300</v>
          </cell>
          <cell r="M1892" t="b">
            <v>0</v>
          </cell>
        </row>
        <row r="1893">
          <cell r="A1893" t="str">
            <v>N61065-UA02</v>
          </cell>
          <cell r="B1893" t="str">
            <v>Produkt</v>
          </cell>
          <cell r="C1893" t="str">
            <v>CYC T-Sport ARCO-PRO 02 | GOFFRATO</v>
          </cell>
          <cell r="D1893" t="str">
            <v>K1450</v>
          </cell>
          <cell r="E1893">
            <v>717.56</v>
          </cell>
          <cell r="F1893" t="str">
            <v>CC-010</v>
          </cell>
          <cell r="G1893" t="str">
            <v>PRO</v>
          </cell>
          <cell r="H1893" t="str">
            <v>L</v>
          </cell>
          <cell r="I1893" t="str">
            <v>MS-63</v>
          </cell>
          <cell r="J1893" t="str">
            <v>ENDURANCE 3D WOMEN</v>
          </cell>
          <cell r="K1893">
            <v>11</v>
          </cell>
          <cell r="L1893" t="str">
            <v>61046300</v>
          </cell>
          <cell r="M1893" t="b">
            <v>0</v>
          </cell>
        </row>
        <row r="1894">
          <cell r="A1894" t="str">
            <v>N61065-UA03</v>
          </cell>
          <cell r="B1894" t="str">
            <v>Produkt</v>
          </cell>
          <cell r="C1894" t="str">
            <v>CYC T-Sport ARCO-PRO 03 | GOFFRATO</v>
          </cell>
          <cell r="D1894" t="str">
            <v>K1937</v>
          </cell>
          <cell r="E1894">
            <v>549.03499999999997</v>
          </cell>
          <cell r="F1894" t="str">
            <v>CC-010</v>
          </cell>
          <cell r="G1894" t="str">
            <v>PRO</v>
          </cell>
          <cell r="H1894" t="str">
            <v>L</v>
          </cell>
          <cell r="I1894" t="str">
            <v>MS-63</v>
          </cell>
          <cell r="J1894" t="str">
            <v>BC</v>
          </cell>
          <cell r="K1894">
            <v>11</v>
          </cell>
          <cell r="L1894" t="str">
            <v>61046300</v>
          </cell>
          <cell r="M1894" t="b">
            <v>0</v>
          </cell>
        </row>
        <row r="1895">
          <cell r="A1895" t="str">
            <v>N61065-UA04</v>
          </cell>
          <cell r="B1895" t="str">
            <v>Produkt</v>
          </cell>
          <cell r="C1895" t="str">
            <v>CYC T-Sport ARCO-PRO 04 | GOFFRATO</v>
          </cell>
          <cell r="D1895" t="str">
            <v>K1450</v>
          </cell>
          <cell r="E1895">
            <v>555.71</v>
          </cell>
          <cell r="F1895" t="str">
            <v>CC-010</v>
          </cell>
          <cell r="G1895" t="str">
            <v>PRO</v>
          </cell>
          <cell r="H1895" t="str">
            <v>L</v>
          </cell>
          <cell r="I1895" t="str">
            <v>MS-63</v>
          </cell>
          <cell r="J1895" t="str">
            <v>ZOOM X WOMEN</v>
          </cell>
          <cell r="K1895">
            <v>11</v>
          </cell>
          <cell r="L1895" t="str">
            <v>61046300</v>
          </cell>
          <cell r="M1895" t="b">
            <v>0</v>
          </cell>
        </row>
        <row r="1896">
          <cell r="A1896" t="str">
            <v>N61065-UA92</v>
          </cell>
          <cell r="B1896" t="str">
            <v>Produkt</v>
          </cell>
          <cell r="C1896" t="str">
            <v>CYC T-Sport ARCO-PRO 92 | GOFFRATO</v>
          </cell>
          <cell r="D1896" t="str">
            <v>K1450</v>
          </cell>
          <cell r="E1896">
            <v>610.03599999999994</v>
          </cell>
          <cell r="F1896" t="str">
            <v>CC-010</v>
          </cell>
          <cell r="G1896" t="str">
            <v>PRO</v>
          </cell>
          <cell r="H1896" t="str">
            <v>L</v>
          </cell>
          <cell r="I1896" t="str">
            <v/>
          </cell>
          <cell r="J1896" t="str">
            <v>BC</v>
          </cell>
          <cell r="K1896">
            <v>11</v>
          </cell>
          <cell r="L1896" t="str">
            <v>61046300</v>
          </cell>
          <cell r="M1896" t="b">
            <v>0</v>
          </cell>
        </row>
        <row r="1897">
          <cell r="A1897" t="str">
            <v>N61065-UA94</v>
          </cell>
          <cell r="B1897" t="str">
            <v>Produkt</v>
          </cell>
          <cell r="C1897" t="str">
            <v>CYC T-Sport ARCO-PRO 94 | GOFFRATO</v>
          </cell>
          <cell r="D1897" t="str">
            <v>K1937</v>
          </cell>
          <cell r="E1897">
            <v>610.34</v>
          </cell>
          <cell r="F1897" t="str">
            <v>CC-010</v>
          </cell>
          <cell r="G1897" t="str">
            <v>PRO</v>
          </cell>
          <cell r="H1897" t="str">
            <v>L</v>
          </cell>
          <cell r="I1897" t="str">
            <v>MS-63</v>
          </cell>
          <cell r="J1897" t="str">
            <v>ZOOM X WOMEN</v>
          </cell>
          <cell r="K1897">
            <v>11</v>
          </cell>
          <cell r="L1897" t="str">
            <v>61046300</v>
          </cell>
          <cell r="M1897" t="b">
            <v>0</v>
          </cell>
        </row>
        <row r="1898">
          <cell r="A1898" t="str">
            <v>N61065-UA97</v>
          </cell>
          <cell r="B1898" t="str">
            <v>Produkt</v>
          </cell>
          <cell r="C1898" t="str">
            <v>CYC T-Sport ARCO-PRO 97 | GOFFRATO</v>
          </cell>
          <cell r="D1898" t="str">
            <v>K1937</v>
          </cell>
          <cell r="E1898">
            <v>717.51</v>
          </cell>
          <cell r="F1898" t="str">
            <v>CC-010</v>
          </cell>
          <cell r="G1898" t="str">
            <v>PRO</v>
          </cell>
          <cell r="H1898" t="str">
            <v>L</v>
          </cell>
          <cell r="I1898" t="str">
            <v>MS-63</v>
          </cell>
          <cell r="J1898" t="str">
            <v>ENDURANCE 3D WOMEN</v>
          </cell>
          <cell r="K1898">
            <v>11</v>
          </cell>
          <cell r="L1898" t="str">
            <v>61046300</v>
          </cell>
          <cell r="M1898" t="b">
            <v>0</v>
          </cell>
        </row>
        <row r="1899">
          <cell r="A1899" t="str">
            <v>N61066-LA02</v>
          </cell>
          <cell r="B1899" t="str">
            <v>Produkt</v>
          </cell>
          <cell r="C1899" t="str">
            <v>CYC T-Sport ARCO-PRO 02 | VeranoFlex X9 | WOMEN</v>
          </cell>
          <cell r="D1899" t="str">
            <v>K1510</v>
          </cell>
          <cell r="E1899">
            <v>834.14</v>
          </cell>
          <cell r="F1899" t="str">
            <v>CC-010</v>
          </cell>
          <cell r="G1899" t="str">
            <v>PRO</v>
          </cell>
          <cell r="H1899" t="str">
            <v>L</v>
          </cell>
          <cell r="I1899" t="str">
            <v>LS-63</v>
          </cell>
          <cell r="J1899" t="str">
            <v>ENDURANCE 3D WOMEN</v>
          </cell>
          <cell r="K1899">
            <v>11</v>
          </cell>
          <cell r="L1899" t="str">
            <v>61046300</v>
          </cell>
          <cell r="M1899" t="b">
            <v>0</v>
          </cell>
        </row>
        <row r="1900">
          <cell r="A1900" t="str">
            <v>N61066-LA04</v>
          </cell>
          <cell r="B1900" t="str">
            <v>Produkt</v>
          </cell>
          <cell r="C1900" t="str">
            <v>CYC T-Sport ARCO-PRO 04 | VeranoFlex X9 | WOMEN</v>
          </cell>
          <cell r="D1900" t="str">
            <v>K1510</v>
          </cell>
          <cell r="E1900">
            <v>693.46</v>
          </cell>
          <cell r="F1900" t="str">
            <v>CC-010</v>
          </cell>
          <cell r="G1900" t="str">
            <v>PRO</v>
          </cell>
          <cell r="H1900" t="str">
            <v>L</v>
          </cell>
          <cell r="I1900" t="str">
            <v>LS-63</v>
          </cell>
          <cell r="J1900" t="str">
            <v>ZOOM X WOMEN</v>
          </cell>
          <cell r="K1900">
            <v>11</v>
          </cell>
          <cell r="L1900" t="str">
            <v>61046300</v>
          </cell>
          <cell r="M1900" t="b">
            <v>0</v>
          </cell>
        </row>
        <row r="1901">
          <cell r="A1901" t="str">
            <v>N61066-MA12</v>
          </cell>
          <cell r="B1901" t="str">
            <v>Produkt</v>
          </cell>
          <cell r="C1901" t="str">
            <v>CYC T-Sport ARCO-PRO 12 | VeranoFlex X9 | MEN</v>
          </cell>
          <cell r="D1901" t="str">
            <v>K1450</v>
          </cell>
          <cell r="E1901">
            <v>582.71</v>
          </cell>
          <cell r="F1901" t="str">
            <v>CC-010</v>
          </cell>
          <cell r="G1901" t="str">
            <v>PRO</v>
          </cell>
          <cell r="H1901" t="str">
            <v>M</v>
          </cell>
          <cell r="I1901" t="str">
            <v>MS-63</v>
          </cell>
          <cell r="J1901" t="str">
            <v>ZOOM X</v>
          </cell>
          <cell r="K1901">
            <v>11</v>
          </cell>
          <cell r="L1901" t="str">
            <v>61034300</v>
          </cell>
          <cell r="M1901" t="b">
            <v>0</v>
          </cell>
        </row>
        <row r="1902">
          <cell r="A1902" t="str">
            <v>N61066-MA13</v>
          </cell>
          <cell r="B1902" t="str">
            <v>Produkt</v>
          </cell>
          <cell r="C1902" t="str">
            <v>CYC T-Sport ARCO-PRO 13 | VeranoFlex X9 | MEN</v>
          </cell>
          <cell r="D1902" t="str">
            <v>K1450</v>
          </cell>
          <cell r="E1902">
            <v>824.47</v>
          </cell>
          <cell r="F1902" t="str">
            <v>CC-010</v>
          </cell>
          <cell r="G1902" t="str">
            <v>PRO</v>
          </cell>
          <cell r="H1902" t="str">
            <v>M</v>
          </cell>
          <cell r="I1902" t="str">
            <v>MS-63</v>
          </cell>
          <cell r="J1902" t="str">
            <v>ENDURANCE 3D MEN</v>
          </cell>
          <cell r="K1902">
            <v>11</v>
          </cell>
          <cell r="L1902" t="str">
            <v>61034300</v>
          </cell>
          <cell r="M1902" t="b">
            <v>0</v>
          </cell>
        </row>
        <row r="1903">
          <cell r="A1903" t="str">
            <v>N61066-UA02</v>
          </cell>
          <cell r="B1903" t="str">
            <v>Produkt</v>
          </cell>
          <cell r="C1903" t="str">
            <v>CYC T-Sport ARCO-PRO 02 | VeranoFlex X9</v>
          </cell>
          <cell r="D1903" t="str">
            <v>K1450</v>
          </cell>
          <cell r="E1903">
            <v>725.87</v>
          </cell>
          <cell r="F1903" t="str">
            <v>CC-010</v>
          </cell>
          <cell r="G1903" t="str">
            <v>PRO</v>
          </cell>
          <cell r="H1903" t="str">
            <v>L</v>
          </cell>
          <cell r="I1903" t="str">
            <v>MS-63</v>
          </cell>
          <cell r="J1903" t="str">
            <v>ENDURANCE 3D WOMEN</v>
          </cell>
          <cell r="K1903">
            <v>11</v>
          </cell>
          <cell r="L1903" t="str">
            <v>61046300</v>
          </cell>
          <cell r="M1903" t="b">
            <v>0</v>
          </cell>
        </row>
        <row r="1904">
          <cell r="A1904" t="str">
            <v>N61066-UA04</v>
          </cell>
          <cell r="B1904" t="str">
            <v>Produkt</v>
          </cell>
          <cell r="C1904" t="str">
            <v>CYC T-Sport ARCO-PRO 04 | VeranoFlex X9</v>
          </cell>
          <cell r="D1904" t="str">
            <v>K1450</v>
          </cell>
          <cell r="E1904">
            <v>826.18</v>
          </cell>
          <cell r="F1904" t="str">
            <v>CC-010</v>
          </cell>
          <cell r="G1904" t="str">
            <v>PRO</v>
          </cell>
          <cell r="H1904" t="str">
            <v>L</v>
          </cell>
          <cell r="I1904" t="str">
            <v>MS-63</v>
          </cell>
          <cell r="J1904" t="str">
            <v>ZOOM X WOMEN</v>
          </cell>
          <cell r="K1904">
            <v>11</v>
          </cell>
          <cell r="L1904" t="str">
            <v>61046300</v>
          </cell>
          <cell r="M1904" t="b">
            <v>0</v>
          </cell>
        </row>
        <row r="1905">
          <cell r="A1905" t="str">
            <v>N61067-LA20</v>
          </cell>
          <cell r="B1905" t="str">
            <v>Produkt</v>
          </cell>
          <cell r="C1905" t="str">
            <v>CYC T-Sport ARCO-PRO 20 | W&amp;W SHARK | WOMEN</v>
          </cell>
          <cell r="D1905" t="str">
            <v>K1774</v>
          </cell>
          <cell r="E1905">
            <v>1519.99</v>
          </cell>
          <cell r="F1905" t="str">
            <v>CC-010</v>
          </cell>
          <cell r="G1905" t="str">
            <v>PRO</v>
          </cell>
          <cell r="H1905" t="str">
            <v>L</v>
          </cell>
          <cell r="I1905" t="str">
            <v>LS-63</v>
          </cell>
          <cell r="J1905" t="str">
            <v>ENDURANCE 3D WOMEN</v>
          </cell>
          <cell r="K1905">
            <v>11</v>
          </cell>
          <cell r="L1905" t="str">
            <v>61046300</v>
          </cell>
          <cell r="M1905" t="b">
            <v>0</v>
          </cell>
        </row>
        <row r="1906">
          <cell r="A1906" t="str">
            <v>N61067-LA21</v>
          </cell>
          <cell r="B1906" t="str">
            <v>Produkt</v>
          </cell>
          <cell r="C1906" t="str">
            <v>CYC T-Sport ARCO-PRO 21 | W&amp;W SHARK | WOMEN</v>
          </cell>
          <cell r="D1906" t="str">
            <v>K1774</v>
          </cell>
          <cell r="E1906">
            <v>828.64</v>
          </cell>
          <cell r="F1906" t="str">
            <v>CC-010</v>
          </cell>
          <cell r="G1906" t="str">
            <v>PRO</v>
          </cell>
          <cell r="H1906" t="str">
            <v>L</v>
          </cell>
          <cell r="I1906" t="str">
            <v>LS-63</v>
          </cell>
          <cell r="J1906" t="str">
            <v>ZOOM X WOMEN</v>
          </cell>
          <cell r="K1906">
            <v>11</v>
          </cell>
          <cell r="L1906" t="str">
            <v>61046300</v>
          </cell>
          <cell r="M1906" t="b">
            <v>0</v>
          </cell>
        </row>
        <row r="1907">
          <cell r="A1907" t="str">
            <v>N61067-MA18</v>
          </cell>
          <cell r="B1907" t="str">
            <v>Produkt</v>
          </cell>
          <cell r="C1907" t="str">
            <v>CYC T-Sport ARCO-PRO 18 | W&amp;W SHARK | MEN</v>
          </cell>
          <cell r="D1907" t="str">
            <v>K1701</v>
          </cell>
          <cell r="E1907">
            <v>1127.8699999999999</v>
          </cell>
          <cell r="F1907" t="str">
            <v>CC-010</v>
          </cell>
          <cell r="G1907" t="str">
            <v>PRO</v>
          </cell>
          <cell r="H1907" t="str">
            <v>M</v>
          </cell>
          <cell r="I1907" t="str">
            <v>MS-63</v>
          </cell>
          <cell r="J1907" t="str">
            <v>ENDURANCE 3D MEN</v>
          </cell>
          <cell r="K1907">
            <v>11</v>
          </cell>
          <cell r="L1907" t="str">
            <v>61034300</v>
          </cell>
          <cell r="M1907" t="b">
            <v>0</v>
          </cell>
        </row>
        <row r="1908">
          <cell r="A1908" t="str">
            <v>N61067-MA19</v>
          </cell>
          <cell r="B1908" t="str">
            <v>Produkt</v>
          </cell>
          <cell r="C1908" t="str">
            <v>CYC T-Sport ARCO-PRO 19 | W&amp;W SHARK | MEN</v>
          </cell>
          <cell r="D1908" t="str">
            <v>K1701</v>
          </cell>
          <cell r="E1908">
            <v>895.68</v>
          </cell>
          <cell r="F1908" t="str">
            <v>CC-010</v>
          </cell>
          <cell r="G1908" t="str">
            <v>PRO</v>
          </cell>
          <cell r="H1908" t="str">
            <v>M</v>
          </cell>
          <cell r="I1908" t="str">
            <v>MS-63</v>
          </cell>
          <cell r="J1908" t="str">
            <v>ZOOM X</v>
          </cell>
          <cell r="K1908">
            <v>11</v>
          </cell>
          <cell r="L1908" t="str">
            <v>61034300</v>
          </cell>
          <cell r="M1908" t="b">
            <v>0</v>
          </cell>
        </row>
        <row r="1909">
          <cell r="A1909" t="str">
            <v>N61067-UA20</v>
          </cell>
          <cell r="B1909" t="str">
            <v>Produkt</v>
          </cell>
          <cell r="C1909" t="str">
            <v>CYC T-Sport ARCO-PRO 20 | W&amp;W SHARK</v>
          </cell>
          <cell r="D1909" t="str">
            <v>K1701</v>
          </cell>
          <cell r="E1909">
            <v>1285.7</v>
          </cell>
          <cell r="F1909" t="str">
            <v>CC-010</v>
          </cell>
          <cell r="G1909" t="str">
            <v>PRO</v>
          </cell>
          <cell r="H1909" t="str">
            <v>L</v>
          </cell>
          <cell r="I1909" t="str">
            <v>MS-63</v>
          </cell>
          <cell r="J1909" t="str">
            <v>ENDURANCE 3D WOMEN</v>
          </cell>
          <cell r="K1909">
            <v>11</v>
          </cell>
          <cell r="L1909" t="str">
            <v>61046300</v>
          </cell>
          <cell r="M1909" t="b">
            <v>0</v>
          </cell>
        </row>
        <row r="1910">
          <cell r="A1910" t="str">
            <v>N61067-UA21</v>
          </cell>
          <cell r="B1910" t="str">
            <v>Produkt</v>
          </cell>
          <cell r="C1910" t="str">
            <v>CYC T-Sport ARCO-PRO 21 | W&amp;W SHARK</v>
          </cell>
          <cell r="D1910" t="str">
            <v>K1701</v>
          </cell>
          <cell r="E1910">
            <v>0</v>
          </cell>
          <cell r="F1910" t="str">
            <v>CC-010</v>
          </cell>
          <cell r="G1910" t="str">
            <v>PRO</v>
          </cell>
          <cell r="H1910" t="str">
            <v>L</v>
          </cell>
          <cell r="I1910" t="str">
            <v>MS-63</v>
          </cell>
          <cell r="J1910" t="str">
            <v>ZOOM X WOMEN</v>
          </cell>
          <cell r="K1910">
            <v>11</v>
          </cell>
          <cell r="L1910" t="str">
            <v>61046300</v>
          </cell>
          <cell r="M1910" t="b">
            <v>0</v>
          </cell>
        </row>
        <row r="1911">
          <cell r="A1911" t="str">
            <v>N70011-JF04</v>
          </cell>
          <cell r="B1911" t="str">
            <v>Produkt</v>
          </cell>
          <cell r="C1911" t="str">
            <v>CYC Návleky na RUCE ACTIVE 04 | LYCRA | JUNIOR</v>
          </cell>
          <cell r="D1911" t="str">
            <v>K1314</v>
          </cell>
          <cell r="E1911">
            <v>246.62</v>
          </cell>
          <cell r="F1911" t="str">
            <v>EE-010</v>
          </cell>
          <cell r="G1911" t="str">
            <v>ACTIVE</v>
          </cell>
          <cell r="H1911" t="str">
            <v>J</v>
          </cell>
          <cell r="I1911" t="str">
            <v>AS-07</v>
          </cell>
          <cell r="J1911" t="str">
            <v/>
          </cell>
          <cell r="K1911">
            <v>11</v>
          </cell>
          <cell r="L1911" t="str">
            <v>61178010</v>
          </cell>
          <cell r="M1911" t="b">
            <v>0</v>
          </cell>
        </row>
        <row r="1912">
          <cell r="A1912" t="str">
            <v>N70011-JN94</v>
          </cell>
          <cell r="B1912" t="str">
            <v>Produkt</v>
          </cell>
          <cell r="C1912" t="str">
            <v>CYC Návleky na RUCE ACTIVE 94 | LYCRA NP | JUNIOR</v>
          </cell>
          <cell r="D1912" t="str">
            <v>K1314</v>
          </cell>
          <cell r="E1912">
            <v>0</v>
          </cell>
          <cell r="F1912" t="str">
            <v>EE-010</v>
          </cell>
          <cell r="G1912" t="str">
            <v>ACTIVE</v>
          </cell>
          <cell r="H1912" t="str">
            <v>J</v>
          </cell>
          <cell r="I1912" t="str">
            <v>AS-07</v>
          </cell>
          <cell r="J1912" t="str">
            <v/>
          </cell>
          <cell r="K1912">
            <v>11</v>
          </cell>
          <cell r="L1912" t="str">
            <v>61178010</v>
          </cell>
          <cell r="M1912" t="b">
            <v>0</v>
          </cell>
        </row>
        <row r="1913">
          <cell r="A1913" t="str">
            <v>N70011-UF04</v>
          </cell>
          <cell r="B1913" t="str">
            <v>Produkt</v>
          </cell>
          <cell r="C1913" t="str">
            <v>CYC Návleky na RUCE ACTIVE 04 | LYCRA</v>
          </cell>
          <cell r="D1913" t="str">
            <v>K1265</v>
          </cell>
          <cell r="E1913">
            <v>120.73</v>
          </cell>
          <cell r="F1913" t="str">
            <v>EE-010</v>
          </cell>
          <cell r="G1913" t="str">
            <v>ACTIVE</v>
          </cell>
          <cell r="H1913" t="str">
            <v>U</v>
          </cell>
          <cell r="I1913" t="str">
            <v>AS-05</v>
          </cell>
          <cell r="J1913" t="str">
            <v/>
          </cell>
          <cell r="K1913">
            <v>11</v>
          </cell>
          <cell r="L1913" t="str">
            <v>61178010</v>
          </cell>
          <cell r="M1913" t="b">
            <v>0</v>
          </cell>
        </row>
        <row r="1914">
          <cell r="A1914" t="str">
            <v>N70011-UN94</v>
          </cell>
          <cell r="B1914" t="str">
            <v>Produkt</v>
          </cell>
          <cell r="C1914" t="str">
            <v>CYC Návleky na RUCE ACTIVE 94 | LYCRA NP</v>
          </cell>
          <cell r="D1914" t="str">
            <v>K1265</v>
          </cell>
          <cell r="E1914">
            <v>72.62</v>
          </cell>
          <cell r="F1914" t="str">
            <v>EE-010</v>
          </cell>
          <cell r="G1914" t="str">
            <v>ACTIVE</v>
          </cell>
          <cell r="H1914" t="str">
            <v>U</v>
          </cell>
          <cell r="I1914" t="str">
            <v>AS-05</v>
          </cell>
          <cell r="J1914" t="str">
            <v/>
          </cell>
          <cell r="K1914">
            <v>11</v>
          </cell>
          <cell r="L1914" t="str">
            <v>61178010</v>
          </cell>
          <cell r="M1914" t="b">
            <v>0</v>
          </cell>
        </row>
        <row r="1915">
          <cell r="A1915" t="str">
            <v>N70012-JF04</v>
          </cell>
          <cell r="B1915" t="str">
            <v>Produkt</v>
          </cell>
          <cell r="C1915" t="str">
            <v>CYC Návleky na RUCE ACTIVE 04 | ROUBAIX | JUNIOR</v>
          </cell>
          <cell r="D1915" t="str">
            <v>K1314</v>
          </cell>
          <cell r="E1915">
            <v>118.99</v>
          </cell>
          <cell r="F1915" t="str">
            <v>EE-010</v>
          </cell>
          <cell r="G1915" t="str">
            <v>ACTIVE</v>
          </cell>
          <cell r="H1915" t="str">
            <v>J</v>
          </cell>
          <cell r="I1915" t="str">
            <v>AS-07</v>
          </cell>
          <cell r="J1915" t="str">
            <v/>
          </cell>
          <cell r="K1915">
            <v>11</v>
          </cell>
          <cell r="L1915" t="str">
            <v>61178010</v>
          </cell>
          <cell r="M1915" t="b">
            <v>0</v>
          </cell>
        </row>
        <row r="1916">
          <cell r="A1916" t="str">
            <v>N70012-JN94</v>
          </cell>
          <cell r="B1916" t="str">
            <v>Produkt</v>
          </cell>
          <cell r="C1916" t="str">
            <v>CYC Návleky na RUCE ACTIVE 94 | ROUBAIX NP|JUNIOR</v>
          </cell>
          <cell r="D1916" t="str">
            <v>K1314</v>
          </cell>
          <cell r="E1916">
            <v>137.99</v>
          </cell>
          <cell r="F1916" t="str">
            <v>EE-010</v>
          </cell>
          <cell r="G1916" t="str">
            <v>ACTIVE</v>
          </cell>
          <cell r="H1916" t="str">
            <v>J</v>
          </cell>
          <cell r="I1916" t="str">
            <v>AS-07</v>
          </cell>
          <cell r="J1916" t="str">
            <v/>
          </cell>
          <cell r="K1916">
            <v>11</v>
          </cell>
          <cell r="L1916" t="str">
            <v>61178010</v>
          </cell>
          <cell r="M1916" t="b">
            <v>0</v>
          </cell>
        </row>
        <row r="1917">
          <cell r="A1917" t="str">
            <v>N70012-UF04</v>
          </cell>
          <cell r="B1917" t="str">
            <v>Produkt</v>
          </cell>
          <cell r="C1917" t="str">
            <v>CYC Návleky na RUCE ACTIVE 04 | ROUBAIX</v>
          </cell>
          <cell r="D1917" t="str">
            <v>K1265</v>
          </cell>
          <cell r="E1917">
            <v>124.81189000000001</v>
          </cell>
          <cell r="F1917" t="str">
            <v>EE-010</v>
          </cell>
          <cell r="G1917" t="str">
            <v>ACTIVE</v>
          </cell>
          <cell r="H1917" t="str">
            <v>U</v>
          </cell>
          <cell r="I1917" t="str">
            <v>AS-05</v>
          </cell>
          <cell r="J1917" t="str">
            <v/>
          </cell>
          <cell r="K1917">
            <v>11</v>
          </cell>
          <cell r="L1917" t="str">
            <v>61178010</v>
          </cell>
          <cell r="M1917" t="b">
            <v>0</v>
          </cell>
        </row>
        <row r="1918">
          <cell r="A1918" t="str">
            <v>N70012-UN94</v>
          </cell>
          <cell r="B1918" t="str">
            <v>Produkt</v>
          </cell>
          <cell r="C1918" t="str">
            <v>CYC Návleky na RUCE ACTIVE 94 | ROUBAIX NP</v>
          </cell>
          <cell r="D1918" t="str">
            <v>K1265</v>
          </cell>
          <cell r="E1918">
            <v>109.40571</v>
          </cell>
          <cell r="F1918" t="str">
            <v>EE-010</v>
          </cell>
          <cell r="G1918" t="str">
            <v>ACTIVE</v>
          </cell>
          <cell r="H1918" t="str">
            <v>U</v>
          </cell>
          <cell r="I1918" t="str">
            <v>AS-05</v>
          </cell>
          <cell r="J1918" t="str">
            <v/>
          </cell>
          <cell r="K1918">
            <v>11</v>
          </cell>
          <cell r="L1918" t="str">
            <v>61178010</v>
          </cell>
          <cell r="M1918" t="b">
            <v>0</v>
          </cell>
        </row>
        <row r="1919">
          <cell r="A1919" t="str">
            <v>N70017-UF07</v>
          </cell>
          <cell r="B1919" t="str">
            <v>Produkt</v>
          </cell>
          <cell r="C1919" t="str">
            <v>CYC Návleky na RUCE PRO 07 | W&amp;W RainMem X3</v>
          </cell>
          <cell r="D1919" t="str">
            <v>K1293</v>
          </cell>
          <cell r="E1919">
            <v>218.33</v>
          </cell>
          <cell r="F1919" t="str">
            <v>EE-010</v>
          </cell>
          <cell r="G1919" t="str">
            <v>PRO</v>
          </cell>
          <cell r="H1919" t="str">
            <v>U</v>
          </cell>
          <cell r="I1919" t="str">
            <v>AS-05</v>
          </cell>
          <cell r="J1919" t="str">
            <v/>
          </cell>
          <cell r="K1919">
            <v>11</v>
          </cell>
          <cell r="L1919" t="str">
            <v>61178010</v>
          </cell>
          <cell r="M1919" t="b">
            <v>0</v>
          </cell>
        </row>
        <row r="1920">
          <cell r="A1920" t="str">
            <v>N70021-UF04</v>
          </cell>
          <cell r="B1920" t="str">
            <v>Produkt</v>
          </cell>
          <cell r="C1920" t="str">
            <v>CYC Návleky na KOLENA ACTIVE 04 | LYCRA</v>
          </cell>
          <cell r="D1920" t="str">
            <v>K1267</v>
          </cell>
          <cell r="E1920">
            <v>168.34666999999999</v>
          </cell>
          <cell r="F1920" t="str">
            <v>EE-010</v>
          </cell>
          <cell r="G1920" t="str">
            <v>ACTIVE</v>
          </cell>
          <cell r="H1920" t="str">
            <v>U</v>
          </cell>
          <cell r="I1920" t="str">
            <v>AS-05</v>
          </cell>
          <cell r="J1920" t="str">
            <v/>
          </cell>
          <cell r="K1920">
            <v>11</v>
          </cell>
          <cell r="L1920" t="str">
            <v>61178010</v>
          </cell>
          <cell r="M1920" t="b">
            <v>0</v>
          </cell>
        </row>
        <row r="1921">
          <cell r="A1921" t="str">
            <v>N70021-UN94</v>
          </cell>
          <cell r="B1921" t="str">
            <v>Produkt</v>
          </cell>
          <cell r="C1921" t="str">
            <v>CYC Návleky na KOLENA ACTIVE 94 | LYCRA NP</v>
          </cell>
          <cell r="D1921" t="str">
            <v>K1267</v>
          </cell>
          <cell r="E1921">
            <v>128.77000000000001</v>
          </cell>
          <cell r="F1921" t="str">
            <v>EE-010</v>
          </cell>
          <cell r="G1921" t="str">
            <v>ACTIVE</v>
          </cell>
          <cell r="H1921" t="str">
            <v>U</v>
          </cell>
          <cell r="I1921" t="str">
            <v>AS-05</v>
          </cell>
          <cell r="J1921" t="str">
            <v/>
          </cell>
          <cell r="K1921">
            <v>11</v>
          </cell>
          <cell r="L1921" t="str">
            <v>61178010</v>
          </cell>
          <cell r="M1921" t="b">
            <v>0</v>
          </cell>
        </row>
        <row r="1922">
          <cell r="A1922" t="str">
            <v>N70022-UF04</v>
          </cell>
          <cell r="B1922" t="str">
            <v>Produkt</v>
          </cell>
          <cell r="C1922" t="str">
            <v>CYC Návleky na KOLENA ACTIVE 04 | ROUBAIX</v>
          </cell>
          <cell r="D1922" t="str">
            <v>K1267</v>
          </cell>
          <cell r="E1922">
            <v>125.563</v>
          </cell>
          <cell r="F1922" t="str">
            <v>EE-010</v>
          </cell>
          <cell r="G1922" t="str">
            <v>ACTIVE</v>
          </cell>
          <cell r="H1922" t="str">
            <v>U</v>
          </cell>
          <cell r="I1922" t="str">
            <v>AS-05</v>
          </cell>
          <cell r="J1922" t="str">
            <v/>
          </cell>
          <cell r="K1922">
            <v>11</v>
          </cell>
          <cell r="L1922" t="str">
            <v>61178010</v>
          </cell>
          <cell r="M1922" t="b">
            <v>0</v>
          </cell>
        </row>
        <row r="1923">
          <cell r="A1923" t="str">
            <v>N70022-UN94</v>
          </cell>
          <cell r="B1923" t="str">
            <v>Produkt</v>
          </cell>
          <cell r="C1923" t="str">
            <v>CYC Návleky na KOLENA ACTIVE 94 | ROUBAIX NP</v>
          </cell>
          <cell r="D1923" t="str">
            <v>K1267</v>
          </cell>
          <cell r="E1923">
            <v>117.37</v>
          </cell>
          <cell r="F1923" t="str">
            <v>EE-010</v>
          </cell>
          <cell r="G1923" t="str">
            <v>ACTIVE</v>
          </cell>
          <cell r="H1923" t="str">
            <v>U</v>
          </cell>
          <cell r="I1923" t="str">
            <v>AS-05</v>
          </cell>
          <cell r="J1923" t="str">
            <v/>
          </cell>
          <cell r="K1923">
            <v>11</v>
          </cell>
          <cell r="L1923" t="str">
            <v>61178010</v>
          </cell>
          <cell r="M1923" t="b">
            <v>0</v>
          </cell>
        </row>
        <row r="1924">
          <cell r="A1924" t="str">
            <v>N70027-UF07</v>
          </cell>
          <cell r="B1924" t="str">
            <v>Produkt</v>
          </cell>
          <cell r="C1924" t="str">
            <v>CYC Návleky na KOLENA PRO 07 | W&amp;W RainMem X3</v>
          </cell>
          <cell r="D1924" t="str">
            <v>K1294</v>
          </cell>
          <cell r="E1924">
            <v>203.53</v>
          </cell>
          <cell r="F1924" t="str">
            <v>EE-010</v>
          </cell>
          <cell r="G1924" t="str">
            <v>PRO</v>
          </cell>
          <cell r="H1924" t="str">
            <v>U</v>
          </cell>
          <cell r="I1924" t="str">
            <v>AS-05</v>
          </cell>
          <cell r="J1924" t="str">
            <v/>
          </cell>
          <cell r="K1924">
            <v>11</v>
          </cell>
          <cell r="L1924" t="str">
            <v>61178010</v>
          </cell>
          <cell r="M1924" t="b">
            <v>0</v>
          </cell>
        </row>
        <row r="1925">
          <cell r="A1925" t="str">
            <v>N70029-UF18</v>
          </cell>
          <cell r="B1925" t="str">
            <v>Produkt</v>
          </cell>
          <cell r="C1925" t="str">
            <v>CYC Návleky na KOLENA ELITE 18 | ROUBAIX</v>
          </cell>
          <cell r="D1925" t="str">
            <v>K1839</v>
          </cell>
          <cell r="E1925">
            <v>181.74272999999999</v>
          </cell>
          <cell r="F1925" t="str">
            <v>EE-010</v>
          </cell>
          <cell r="G1925" t="str">
            <v>ACTIVE</v>
          </cell>
          <cell r="H1925" t="str">
            <v>U</v>
          </cell>
          <cell r="I1925" t="str">
            <v>AS-05</v>
          </cell>
          <cell r="J1925" t="str">
            <v/>
          </cell>
          <cell r="K1925">
            <v>11</v>
          </cell>
          <cell r="L1925" t="str">
            <v>61178010</v>
          </cell>
          <cell r="M1925" t="b">
            <v>0</v>
          </cell>
        </row>
        <row r="1926">
          <cell r="A1926" t="str">
            <v>N70031-UF04</v>
          </cell>
          <cell r="B1926" t="str">
            <v>Produkt</v>
          </cell>
          <cell r="C1926" t="str">
            <v>CYC Návleky na NOHY ACTIVE 04 | LYCRA</v>
          </cell>
          <cell r="D1926" t="str">
            <v>K1266</v>
          </cell>
          <cell r="E1926">
            <v>153.47999999999999</v>
          </cell>
          <cell r="F1926" t="str">
            <v>EE-010</v>
          </cell>
          <cell r="G1926" t="str">
            <v>ACTIVE</v>
          </cell>
          <cell r="H1926" t="str">
            <v>U</v>
          </cell>
          <cell r="I1926" t="str">
            <v>AS-05</v>
          </cell>
          <cell r="J1926" t="str">
            <v/>
          </cell>
          <cell r="K1926">
            <v>11</v>
          </cell>
          <cell r="L1926" t="str">
            <v>61178010</v>
          </cell>
          <cell r="M1926" t="b">
            <v>0</v>
          </cell>
        </row>
        <row r="1927">
          <cell r="A1927" t="str">
            <v>N70031-UN94</v>
          </cell>
          <cell r="B1927" t="str">
            <v>Produkt</v>
          </cell>
          <cell r="C1927" t="str">
            <v>CYC Návleky na NOHY ACTIVE 94 | LYCRA NP</v>
          </cell>
          <cell r="D1927" t="str">
            <v>K1266</v>
          </cell>
          <cell r="E1927">
            <v>246.91</v>
          </cell>
          <cell r="F1927" t="str">
            <v>EE-010</v>
          </cell>
          <cell r="G1927" t="str">
            <v>ACTIVE</v>
          </cell>
          <cell r="H1927" t="str">
            <v>U</v>
          </cell>
          <cell r="I1927" t="str">
            <v>AS-05</v>
          </cell>
          <cell r="J1927" t="str">
            <v/>
          </cell>
          <cell r="K1927">
            <v>11</v>
          </cell>
          <cell r="L1927" t="str">
            <v>61178010</v>
          </cell>
          <cell r="M1927" t="b">
            <v>0</v>
          </cell>
        </row>
        <row r="1928">
          <cell r="A1928" t="str">
            <v>N70032-UF04</v>
          </cell>
          <cell r="B1928" t="str">
            <v>Produkt</v>
          </cell>
          <cell r="C1928" t="str">
            <v>CYC Návleky na NOHY ACTIVE 04 | ROUBAIX</v>
          </cell>
          <cell r="D1928" t="str">
            <v>K1266</v>
          </cell>
          <cell r="E1928">
            <v>151.47357</v>
          </cell>
          <cell r="F1928" t="str">
            <v>EE-010</v>
          </cell>
          <cell r="G1928" t="str">
            <v>ACTIVE</v>
          </cell>
          <cell r="H1928" t="str">
            <v>U</v>
          </cell>
          <cell r="I1928" t="str">
            <v>AS-05</v>
          </cell>
          <cell r="J1928" t="str">
            <v/>
          </cell>
          <cell r="K1928">
            <v>11</v>
          </cell>
          <cell r="L1928" t="str">
            <v>61178010</v>
          </cell>
          <cell r="M1928" t="b">
            <v>0</v>
          </cell>
        </row>
        <row r="1929">
          <cell r="A1929" t="str">
            <v>N70032-UF08</v>
          </cell>
          <cell r="B1929" t="str">
            <v>Produkt</v>
          </cell>
          <cell r="C1929" t="str">
            <v>CYC Návleky na NOHY ACTIVE 08 | ROUBAIX</v>
          </cell>
          <cell r="D1929" t="str">
            <v>K1266</v>
          </cell>
          <cell r="E1929">
            <v>207.84</v>
          </cell>
          <cell r="F1929" t="str">
            <v>EE-010</v>
          </cell>
          <cell r="G1929" t="str">
            <v>ACTIVE</v>
          </cell>
          <cell r="H1929" t="str">
            <v>U</v>
          </cell>
          <cell r="I1929" t="str">
            <v>AS-05</v>
          </cell>
          <cell r="J1929" t="str">
            <v/>
          </cell>
          <cell r="K1929">
            <v>11</v>
          </cell>
          <cell r="L1929" t="str">
            <v>61178010</v>
          </cell>
          <cell r="M1929" t="b">
            <v>0</v>
          </cell>
        </row>
        <row r="1930">
          <cell r="A1930" t="str">
            <v>N70032-UN94</v>
          </cell>
          <cell r="B1930" t="str">
            <v>Produkt</v>
          </cell>
          <cell r="C1930" t="str">
            <v>CYC Návleky na NOHY ACTIVE 94 | ROUBAIX NP</v>
          </cell>
          <cell r="D1930" t="str">
            <v>K1266</v>
          </cell>
          <cell r="E1930">
            <v>119.95643</v>
          </cell>
          <cell r="F1930" t="str">
            <v>EE-010</v>
          </cell>
          <cell r="G1930" t="str">
            <v>ACTIVE</v>
          </cell>
          <cell r="H1930" t="str">
            <v>U</v>
          </cell>
          <cell r="I1930" t="str">
            <v>AS-05</v>
          </cell>
          <cell r="J1930" t="str">
            <v/>
          </cell>
          <cell r="K1930">
            <v>11</v>
          </cell>
          <cell r="L1930" t="str">
            <v>61178010</v>
          </cell>
          <cell r="M1930" t="b">
            <v>0</v>
          </cell>
        </row>
        <row r="1931">
          <cell r="A1931" t="str">
            <v>N70037-UF09</v>
          </cell>
          <cell r="B1931" t="str">
            <v>Produkt</v>
          </cell>
          <cell r="C1931" t="str">
            <v>CYC Návleky na NOHY PRO 09 | W&amp;W RainMem X3</v>
          </cell>
          <cell r="D1931" t="str">
            <v>K1295</v>
          </cell>
          <cell r="E1931">
            <v>478.19</v>
          </cell>
          <cell r="F1931" t="str">
            <v>EE-010</v>
          </cell>
          <cell r="G1931" t="str">
            <v>PRO</v>
          </cell>
          <cell r="H1931" t="str">
            <v>U</v>
          </cell>
          <cell r="I1931" t="str">
            <v>AS-05</v>
          </cell>
          <cell r="J1931" t="str">
            <v/>
          </cell>
          <cell r="K1931">
            <v>11</v>
          </cell>
          <cell r="L1931" t="str">
            <v>61178010</v>
          </cell>
          <cell r="M1931" t="b">
            <v>0</v>
          </cell>
        </row>
        <row r="1932">
          <cell r="A1932" t="str">
            <v>N70039-UF19</v>
          </cell>
          <cell r="B1932" t="str">
            <v>Produkt</v>
          </cell>
          <cell r="C1932" t="str">
            <v>CYC Návleky na NOHY ELITE 19 | ROUBAIX</v>
          </cell>
          <cell r="D1932" t="str">
            <v>K1840</v>
          </cell>
          <cell r="E1932">
            <v>271.64</v>
          </cell>
          <cell r="F1932" t="str">
            <v>EE-010</v>
          </cell>
          <cell r="G1932" t="str">
            <v>ACTIVE</v>
          </cell>
          <cell r="H1932" t="str">
            <v>U</v>
          </cell>
          <cell r="I1932" t="str">
            <v>AS-05</v>
          </cell>
          <cell r="J1932" t="str">
            <v/>
          </cell>
          <cell r="K1932">
            <v>11</v>
          </cell>
          <cell r="L1932" t="str">
            <v>61178010</v>
          </cell>
          <cell r="M1932" t="b">
            <v>0</v>
          </cell>
        </row>
        <row r="1933">
          <cell r="A1933" t="str">
            <v>N70041-UF01</v>
          </cell>
          <cell r="B1933" t="str">
            <v>Produkt</v>
          </cell>
          <cell r="C1933" t="str">
            <v>CYC Návleky na TRETRY ACTIVE 01 | LYCRA</v>
          </cell>
          <cell r="D1933" t="str">
            <v>K0755</v>
          </cell>
          <cell r="E1933">
            <v>144.80332999999999</v>
          </cell>
          <cell r="F1933" t="str">
            <v>EE-010</v>
          </cell>
          <cell r="G1933" t="str">
            <v>ACTIVE</v>
          </cell>
          <cell r="H1933" t="str">
            <v>U</v>
          </cell>
          <cell r="I1933" t="str">
            <v>AS-11</v>
          </cell>
          <cell r="J1933" t="str">
            <v/>
          </cell>
          <cell r="K1933">
            <v>11</v>
          </cell>
          <cell r="L1933" t="str">
            <v>61178010</v>
          </cell>
          <cell r="M1933" t="b">
            <v>0</v>
          </cell>
        </row>
        <row r="1934">
          <cell r="A1934" t="str">
            <v>N70041-UF14</v>
          </cell>
          <cell r="B1934" t="str">
            <v>Produkt</v>
          </cell>
          <cell r="C1934" t="str">
            <v>CYC Návleky na TRETRY ELITE 14 | LYCRA</v>
          </cell>
          <cell r="D1934" t="str">
            <v>K1283</v>
          </cell>
          <cell r="E1934">
            <v>178.505</v>
          </cell>
          <cell r="F1934" t="str">
            <v>EE-010</v>
          </cell>
          <cell r="G1934" t="str">
            <v>ELITE</v>
          </cell>
          <cell r="H1934" t="str">
            <v>U</v>
          </cell>
          <cell r="I1934" t="str">
            <v>AS-11</v>
          </cell>
          <cell r="J1934" t="str">
            <v/>
          </cell>
          <cell r="K1934">
            <v>11</v>
          </cell>
          <cell r="L1934" t="str">
            <v>61178010</v>
          </cell>
          <cell r="M1934" t="b">
            <v>0</v>
          </cell>
        </row>
        <row r="1935">
          <cell r="A1935" t="str">
            <v>N70042-UF01</v>
          </cell>
          <cell r="B1935" t="str">
            <v>Produkt</v>
          </cell>
          <cell r="C1935" t="str">
            <v>CYC Návleky na TRETRY ACTIVE 01 | ROUBAIX</v>
          </cell>
          <cell r="D1935" t="str">
            <v>K0755</v>
          </cell>
          <cell r="E1935">
            <v>104.99</v>
          </cell>
          <cell r="F1935" t="str">
            <v>EE-010</v>
          </cell>
          <cell r="G1935" t="str">
            <v>ACTIVE</v>
          </cell>
          <cell r="H1935" t="str">
            <v>U</v>
          </cell>
          <cell r="I1935" t="str">
            <v>AS-11</v>
          </cell>
          <cell r="J1935" t="str">
            <v/>
          </cell>
          <cell r="K1935">
            <v>11</v>
          </cell>
          <cell r="L1935" t="str">
            <v>61178010</v>
          </cell>
          <cell r="M1935" t="b">
            <v>0</v>
          </cell>
        </row>
        <row r="1936">
          <cell r="A1936" t="str">
            <v>N70042-UF14</v>
          </cell>
          <cell r="B1936" t="str">
            <v>Produkt</v>
          </cell>
          <cell r="C1936" t="str">
            <v>CYC Návleky na TRETRY ELITE 14 | ROUBAIX</v>
          </cell>
          <cell r="D1936" t="str">
            <v>K1283</v>
          </cell>
          <cell r="E1936">
            <v>184.19</v>
          </cell>
          <cell r="F1936" t="str">
            <v>EE-010</v>
          </cell>
          <cell r="G1936" t="str">
            <v>ELITE</v>
          </cell>
          <cell r="H1936" t="str">
            <v>U</v>
          </cell>
          <cell r="I1936" t="str">
            <v>AS-11</v>
          </cell>
          <cell r="J1936" t="str">
            <v/>
          </cell>
          <cell r="K1936">
            <v>11</v>
          </cell>
          <cell r="L1936" t="str">
            <v>61178010</v>
          </cell>
          <cell r="M1936" t="b">
            <v>0</v>
          </cell>
        </row>
        <row r="1937">
          <cell r="A1937" t="str">
            <v>N70047-UF16</v>
          </cell>
          <cell r="B1937" t="str">
            <v>Produkt</v>
          </cell>
          <cell r="C1937" t="str">
            <v>CYC Návleky na TRETRY ELITE 16 | W&amp;W RainMem X3</v>
          </cell>
          <cell r="D1937" t="str">
            <v>K1289</v>
          </cell>
          <cell r="E1937">
            <v>244.69111000000001</v>
          </cell>
          <cell r="F1937" t="str">
            <v>EE-010</v>
          </cell>
          <cell r="G1937" t="str">
            <v>ELITE</v>
          </cell>
          <cell r="H1937" t="str">
            <v>U</v>
          </cell>
          <cell r="I1937" t="str">
            <v>AS-11</v>
          </cell>
          <cell r="J1937" t="str">
            <v/>
          </cell>
          <cell r="K1937">
            <v>11</v>
          </cell>
          <cell r="L1937" t="str">
            <v>61178010</v>
          </cell>
          <cell r="M1937" t="b">
            <v>0</v>
          </cell>
        </row>
        <row r="1938">
          <cell r="A1938" t="str">
            <v>N70048-UF11</v>
          </cell>
          <cell r="B1938" t="str">
            <v>Produkt</v>
          </cell>
          <cell r="C1938" t="str">
            <v>CYC Návleky na TRETRY SONIC 11 | SPEED</v>
          </cell>
          <cell r="D1938" t="str">
            <v>K1892</v>
          </cell>
          <cell r="E1938">
            <v>137.19749999999999</v>
          </cell>
          <cell r="F1938" t="str">
            <v>EE-010</v>
          </cell>
          <cell r="G1938" t="str">
            <v>SONIC</v>
          </cell>
          <cell r="H1938" t="str">
            <v>U</v>
          </cell>
          <cell r="I1938" t="str">
            <v>AS-11</v>
          </cell>
          <cell r="J1938" t="str">
            <v/>
          </cell>
          <cell r="K1938">
            <v>11</v>
          </cell>
          <cell r="L1938" t="str">
            <v>61178010</v>
          </cell>
          <cell r="M1938" t="b">
            <v>0</v>
          </cell>
        </row>
        <row r="1939">
          <cell r="A1939" t="str">
            <v>N70114-UF01</v>
          </cell>
          <cell r="B1939" t="str">
            <v>Produkt</v>
          </cell>
          <cell r="C1939" t="str">
            <v>CYC Čepice letní ACTIVE 01 | PES X4 - 4dílná</v>
          </cell>
          <cell r="D1939" t="str">
            <v>K1258</v>
          </cell>
          <cell r="E1939">
            <v>68.787019999999998</v>
          </cell>
          <cell r="F1939" t="str">
            <v>EE-020</v>
          </cell>
          <cell r="G1939" t="str">
            <v>ACTIVE</v>
          </cell>
          <cell r="H1939" t="str">
            <v>U</v>
          </cell>
          <cell r="I1939" t="str">
            <v>AS-17</v>
          </cell>
          <cell r="J1939" t="str">
            <v/>
          </cell>
          <cell r="K1939">
            <v>11</v>
          </cell>
          <cell r="L1939" t="str">
            <v>65050090</v>
          </cell>
          <cell r="M1939" t="b">
            <v>0</v>
          </cell>
        </row>
        <row r="1940">
          <cell r="A1940" t="str">
            <v>N70114-UF05</v>
          </cell>
          <cell r="B1940" t="str">
            <v>Produkt</v>
          </cell>
          <cell r="C1940" t="str">
            <v>CYC Čepice letní ACTIVE 05 | PES X4 - pruh</v>
          </cell>
          <cell r="D1940" t="str">
            <v>K1095</v>
          </cell>
          <cell r="E1940">
            <v>59.534649999999999</v>
          </cell>
          <cell r="F1940" t="str">
            <v>EE-020</v>
          </cell>
          <cell r="G1940" t="str">
            <v>ACTIVE</v>
          </cell>
          <cell r="H1940" t="str">
            <v>U</v>
          </cell>
          <cell r="I1940" t="str">
            <v>AS-17</v>
          </cell>
          <cell r="J1940" t="str">
            <v/>
          </cell>
          <cell r="K1940">
            <v>11</v>
          </cell>
          <cell r="L1940" t="str">
            <v>65050090</v>
          </cell>
          <cell r="M1940" t="b">
            <v>0</v>
          </cell>
        </row>
        <row r="1941">
          <cell r="A1941" t="str">
            <v>N70115-UD12</v>
          </cell>
          <cell r="B1941" t="str">
            <v>Produkt</v>
          </cell>
          <cell r="C1941" t="str">
            <v>CYC Čepice letní ACTIVE 12 | Plátno DP</v>
          </cell>
          <cell r="D1941" t="str">
            <v>K1258</v>
          </cell>
          <cell r="E1941">
            <v>82.27</v>
          </cell>
          <cell r="F1941" t="str">
            <v>EE-020</v>
          </cell>
          <cell r="G1941" t="str">
            <v>ACTIVE</v>
          </cell>
          <cell r="H1941" t="str">
            <v>U</v>
          </cell>
          <cell r="I1941" t="str">
            <v/>
          </cell>
          <cell r="J1941" t="str">
            <v/>
          </cell>
          <cell r="K1941">
            <v>11</v>
          </cell>
          <cell r="L1941" t="str">
            <v>65050030</v>
          </cell>
          <cell r="M1941" t="b">
            <v>0</v>
          </cell>
        </row>
        <row r="1942">
          <cell r="A1942" t="str">
            <v>N70115-UD15</v>
          </cell>
          <cell r="B1942" t="str">
            <v>Produkt</v>
          </cell>
          <cell r="C1942" t="str">
            <v>CYC Čepice letní ACTIVE 15 | Plátno DP</v>
          </cell>
          <cell r="D1942" t="str">
            <v>K1095</v>
          </cell>
          <cell r="E1942">
            <v>69.070909999999998</v>
          </cell>
          <cell r="F1942" t="str">
            <v>EE-020</v>
          </cell>
          <cell r="G1942" t="str">
            <v>ACTIVE</v>
          </cell>
          <cell r="H1942" t="str">
            <v>U</v>
          </cell>
          <cell r="I1942" t="str">
            <v/>
          </cell>
          <cell r="J1942" t="str">
            <v/>
          </cell>
          <cell r="K1942">
            <v>11</v>
          </cell>
          <cell r="L1942" t="str">
            <v>65050030</v>
          </cell>
          <cell r="M1942" t="b">
            <v>0</v>
          </cell>
        </row>
        <row r="1943">
          <cell r="A1943" t="str">
            <v>N70146-UF01</v>
          </cell>
          <cell r="B1943" t="str">
            <v>Produkt</v>
          </cell>
          <cell r="C1943" t="str">
            <v>ACC Šátek ACTIVE 01 | Devan</v>
          </cell>
          <cell r="D1943" t="str">
            <v>K0095</v>
          </cell>
          <cell r="E1943">
            <v>102.59</v>
          </cell>
          <cell r="F1943" t="str">
            <v>ZZ-010</v>
          </cell>
          <cell r="G1943" t="str">
            <v>ACTIVE</v>
          </cell>
          <cell r="H1943" t="str">
            <v>U</v>
          </cell>
          <cell r="I1943" t="str">
            <v/>
          </cell>
          <cell r="J1943" t="str">
            <v/>
          </cell>
          <cell r="K1943">
            <v>11</v>
          </cell>
          <cell r="L1943" t="str">
            <v>61171000</v>
          </cell>
          <cell r="M1943" t="b">
            <v>0</v>
          </cell>
        </row>
        <row r="1944">
          <cell r="A1944" t="str">
            <v>N70161-UF01</v>
          </cell>
          <cell r="B1944" t="str">
            <v>Produkt</v>
          </cell>
          <cell r="C1944" t="str">
            <v>ACC Šátek TUBE 01 | TUBE</v>
          </cell>
          <cell r="D1944" t="str">
            <v/>
          </cell>
          <cell r="E1944">
            <v>38.372500000000002</v>
          </cell>
          <cell r="F1944" t="str">
            <v>ZZ-010</v>
          </cell>
          <cell r="G1944" t="str">
            <v>TUBE</v>
          </cell>
          <cell r="H1944" t="str">
            <v>U</v>
          </cell>
          <cell r="I1944" t="str">
            <v/>
          </cell>
          <cell r="J1944" t="str">
            <v/>
          </cell>
          <cell r="K1944">
            <v>11</v>
          </cell>
          <cell r="L1944" t="str">
            <v>61178080</v>
          </cell>
          <cell r="M1944" t="b">
            <v>0</v>
          </cell>
        </row>
        <row r="1945">
          <cell r="A1945" t="str">
            <v>N70161-UF20</v>
          </cell>
          <cell r="B1945" t="str">
            <v>Produkt</v>
          </cell>
          <cell r="C1945" t="str">
            <v>ACC Šátek TUBE 20 | TUBE</v>
          </cell>
          <cell r="D1945" t="str">
            <v/>
          </cell>
          <cell r="E1945">
            <v>32.85</v>
          </cell>
          <cell r="F1945" t="str">
            <v>ZZ-010</v>
          </cell>
          <cell r="G1945" t="str">
            <v>TUBE</v>
          </cell>
          <cell r="H1945" t="str">
            <v>U</v>
          </cell>
          <cell r="I1945" t="str">
            <v/>
          </cell>
          <cell r="J1945" t="str">
            <v/>
          </cell>
          <cell r="K1945">
            <v>11</v>
          </cell>
          <cell r="L1945" t="str">
            <v>61178080</v>
          </cell>
          <cell r="M1945" t="b">
            <v>0</v>
          </cell>
        </row>
        <row r="1946">
          <cell r="A1946" t="str">
            <v>N70181-UF01</v>
          </cell>
          <cell r="B1946" t="str">
            <v>Produkt</v>
          </cell>
          <cell r="C1946" t="str">
            <v>CYC Čepice pod přilbu ELITE 01 | Revolutional</v>
          </cell>
          <cell r="D1946" t="str">
            <v>K1047</v>
          </cell>
          <cell r="E1946">
            <v>85.992500000000007</v>
          </cell>
          <cell r="F1946" t="str">
            <v>EE-020</v>
          </cell>
          <cell r="G1946" t="str">
            <v>ELITE</v>
          </cell>
          <cell r="H1946" t="str">
            <v>U</v>
          </cell>
          <cell r="I1946" t="str">
            <v>AS-16</v>
          </cell>
          <cell r="J1946" t="str">
            <v/>
          </cell>
          <cell r="K1946">
            <v>11</v>
          </cell>
          <cell r="L1946" t="str">
            <v>65050090</v>
          </cell>
          <cell r="M1946" t="b">
            <v>0</v>
          </cell>
        </row>
        <row r="1947">
          <cell r="A1947" t="str">
            <v>N70183-UF01</v>
          </cell>
          <cell r="B1947" t="str">
            <v>Produkt</v>
          </cell>
          <cell r="C1947" t="str">
            <v>CYC Čepice pod přilbu ELITE 01 | Roubaix</v>
          </cell>
          <cell r="D1947" t="str">
            <v>K1047</v>
          </cell>
          <cell r="E1947">
            <v>72.305449999999993</v>
          </cell>
          <cell r="F1947" t="str">
            <v>EE-020</v>
          </cell>
          <cell r="G1947" t="str">
            <v>ELITE</v>
          </cell>
          <cell r="H1947" t="str">
            <v>U</v>
          </cell>
          <cell r="I1947" t="str">
            <v>AS-16</v>
          </cell>
          <cell r="J1947" t="str">
            <v/>
          </cell>
          <cell r="K1947">
            <v>11</v>
          </cell>
          <cell r="L1947" t="str">
            <v>65050090</v>
          </cell>
          <cell r="M1947" t="b">
            <v>0</v>
          </cell>
        </row>
        <row r="1948">
          <cell r="A1948" t="str">
            <v>N70194-UP01</v>
          </cell>
          <cell r="B1948" t="str">
            <v>Produkt</v>
          </cell>
          <cell r="C1948" t="str">
            <v>ACC Zimní čepice ACTIVE 01|W&amp;W WINTER karo/FLEECE</v>
          </cell>
          <cell r="D1948" t="str">
            <v>K1093</v>
          </cell>
          <cell r="E1948">
            <v>78.205560000000006</v>
          </cell>
          <cell r="F1948" t="str">
            <v>EE-020</v>
          </cell>
          <cell r="G1948" t="str">
            <v>ACTIVE</v>
          </cell>
          <cell r="H1948" t="str">
            <v>U</v>
          </cell>
          <cell r="I1948" t="str">
            <v>AS-17</v>
          </cell>
          <cell r="J1948" t="str">
            <v/>
          </cell>
          <cell r="K1948">
            <v>11</v>
          </cell>
          <cell r="L1948" t="str">
            <v>65050090</v>
          </cell>
          <cell r="M1948" t="b">
            <v>0</v>
          </cell>
        </row>
        <row r="1949">
          <cell r="A1949" t="str">
            <v>N70204-UP01</v>
          </cell>
          <cell r="B1949" t="str">
            <v>Produkt</v>
          </cell>
          <cell r="C1949" t="str">
            <v>ACC Zimní čelenka ACTIVE 01|W&amp;W WINTER karo/FLEECE</v>
          </cell>
          <cell r="D1949" t="str">
            <v>K1357</v>
          </cell>
          <cell r="E1949">
            <v>151.76</v>
          </cell>
          <cell r="F1949" t="str">
            <v>ZZ-010</v>
          </cell>
          <cell r="G1949" t="str">
            <v>ACTIVE</v>
          </cell>
          <cell r="H1949" t="str">
            <v>U</v>
          </cell>
          <cell r="I1949" t="str">
            <v>AS-17</v>
          </cell>
          <cell r="J1949" t="str">
            <v/>
          </cell>
          <cell r="K1949">
            <v>11</v>
          </cell>
          <cell r="L1949" t="str">
            <v>61178080</v>
          </cell>
          <cell r="M1949" t="b">
            <v>0</v>
          </cell>
        </row>
        <row r="1950">
          <cell r="A1950" t="str">
            <v>N70271-JP28</v>
          </cell>
          <cell r="B1950" t="str">
            <v>Produkt</v>
          </cell>
          <cell r="C1950" t="str">
            <v>CYC Kalhoty START-FINISH 28 | ROUBAIX | JUNIOR</v>
          </cell>
          <cell r="D1950" t="str">
            <v>K2020</v>
          </cell>
          <cell r="E1950">
            <v>583.29999999999995</v>
          </cell>
          <cell r="F1950" t="str">
            <v>CC-030</v>
          </cell>
          <cell r="G1950" t="str">
            <v>START-FINISH</v>
          </cell>
          <cell r="H1950" t="str">
            <v>J</v>
          </cell>
          <cell r="I1950" t="str">
            <v/>
          </cell>
          <cell r="J1950" t="str">
            <v/>
          </cell>
          <cell r="K1950">
            <v>11</v>
          </cell>
          <cell r="L1950" t="str">
            <v>61034300</v>
          </cell>
          <cell r="M1950" t="b">
            <v>0</v>
          </cell>
        </row>
        <row r="1951">
          <cell r="A1951" t="str">
            <v>N70271-UP18</v>
          </cell>
          <cell r="B1951" t="str">
            <v>Produkt</v>
          </cell>
          <cell r="C1951" t="str">
            <v>CYC Kalhoty START-FINISH 18 | ROUBAIX</v>
          </cell>
          <cell r="D1951" t="str">
            <v>K1812</v>
          </cell>
          <cell r="E1951">
            <v>471.60833000000002</v>
          </cell>
          <cell r="F1951" t="str">
            <v>CC-030</v>
          </cell>
          <cell r="G1951" t="str">
            <v>START-FINISH</v>
          </cell>
          <cell r="H1951" t="str">
            <v>U</v>
          </cell>
          <cell r="I1951" t="str">
            <v>MS-63</v>
          </cell>
          <cell r="J1951" t="str">
            <v/>
          </cell>
          <cell r="K1951">
            <v>11</v>
          </cell>
          <cell r="L1951" t="str">
            <v>61034300</v>
          </cell>
          <cell r="M1951" t="b">
            <v>0</v>
          </cell>
        </row>
        <row r="1952">
          <cell r="A1952" t="str">
            <v>N70531-JP15</v>
          </cell>
          <cell r="B1952" t="str">
            <v>Produkt</v>
          </cell>
          <cell r="C1952" t="str">
            <v>CYC Letní rukavice PRO 15 | Lycra | JUNIOR</v>
          </cell>
          <cell r="D1952" t="str">
            <v>K1360</v>
          </cell>
          <cell r="E1952">
            <v>108.3</v>
          </cell>
          <cell r="F1952" t="str">
            <v>EE-030</v>
          </cell>
          <cell r="G1952" t="str">
            <v>PRO</v>
          </cell>
          <cell r="H1952" t="str">
            <v>J</v>
          </cell>
          <cell r="I1952" t="str">
            <v>AS-01</v>
          </cell>
          <cell r="J1952" t="str">
            <v/>
          </cell>
          <cell r="K1952">
            <v>11</v>
          </cell>
          <cell r="L1952" t="str">
            <v>62160000</v>
          </cell>
          <cell r="M1952" t="b">
            <v>0</v>
          </cell>
        </row>
        <row r="1953">
          <cell r="A1953" t="str">
            <v>N70531-UP15</v>
          </cell>
          <cell r="B1953" t="str">
            <v>Produkt</v>
          </cell>
          <cell r="C1953" t="str">
            <v>CYC Letní rukavice PRO 15 | Lycra</v>
          </cell>
          <cell r="D1953" t="str">
            <v>K1421</v>
          </cell>
          <cell r="E1953">
            <v>148.67452</v>
          </cell>
          <cell r="F1953" t="str">
            <v>EE-030</v>
          </cell>
          <cell r="G1953" t="str">
            <v>PRO</v>
          </cell>
          <cell r="H1953" t="str">
            <v>U</v>
          </cell>
          <cell r="I1953" t="str">
            <v>AS-01</v>
          </cell>
          <cell r="J1953" t="str">
            <v/>
          </cell>
          <cell r="K1953">
            <v>11</v>
          </cell>
          <cell r="L1953" t="str">
            <v>62160000</v>
          </cell>
          <cell r="M1953" t="b">
            <v>0</v>
          </cell>
        </row>
        <row r="1954">
          <cell r="A1954" t="str">
            <v>N70531-UP17</v>
          </cell>
          <cell r="B1954" t="str">
            <v>Produkt</v>
          </cell>
          <cell r="C1954" t="str">
            <v>CYC Aero rukavice PRO 17 | Lycra SPEED</v>
          </cell>
          <cell r="D1954" t="str">
            <v>K1288</v>
          </cell>
          <cell r="E1954">
            <v>188.20047</v>
          </cell>
          <cell r="F1954" t="str">
            <v>EE-030</v>
          </cell>
          <cell r="G1954" t="str">
            <v>PRO</v>
          </cell>
          <cell r="H1954" t="str">
            <v>U</v>
          </cell>
          <cell r="I1954" t="str">
            <v>AS-01</v>
          </cell>
          <cell r="J1954" t="str">
            <v/>
          </cell>
          <cell r="K1954">
            <v>11</v>
          </cell>
          <cell r="L1954" t="str">
            <v>62160000</v>
          </cell>
          <cell r="M1954" t="b">
            <v>0</v>
          </cell>
        </row>
        <row r="1955">
          <cell r="A1955" t="str">
            <v>N70532-UP01</v>
          </cell>
          <cell r="B1955" t="str">
            <v>Produkt</v>
          </cell>
          <cell r="C1955" t="str">
            <v>CYC Rukavice krátké ELITE 01 | Lycra</v>
          </cell>
          <cell r="D1955" t="str">
            <v/>
          </cell>
          <cell r="E1955">
            <v>129.14375000000001</v>
          </cell>
          <cell r="F1955" t="str">
            <v/>
          </cell>
          <cell r="G1955" t="str">
            <v>ELITE</v>
          </cell>
          <cell r="H1955" t="str">
            <v>U</v>
          </cell>
          <cell r="I1955" t="str">
            <v/>
          </cell>
          <cell r="J1955" t="str">
            <v/>
          </cell>
          <cell r="K1955">
            <v>11</v>
          </cell>
          <cell r="L1955" t="str">
            <v>62160000</v>
          </cell>
          <cell r="M1955" t="b">
            <v>0</v>
          </cell>
        </row>
        <row r="1956">
          <cell r="A1956" t="str">
            <v>N70577-UP16</v>
          </cell>
          <cell r="B1956" t="str">
            <v>Produkt</v>
          </cell>
          <cell r="C1956" t="str">
            <v>CYC Dlouhé rukavice dlouhé PRO 16 | W&amp;W RainMem X3</v>
          </cell>
          <cell r="D1956" t="str">
            <v>K1420</v>
          </cell>
          <cell r="E1956">
            <v>139.19999999999999</v>
          </cell>
          <cell r="F1956" t="str">
            <v>EE-030</v>
          </cell>
          <cell r="G1956" t="str">
            <v>PRO</v>
          </cell>
          <cell r="H1956" t="str">
            <v>U</v>
          </cell>
          <cell r="I1956" t="str">
            <v>AS-01</v>
          </cell>
          <cell r="J1956" t="str">
            <v/>
          </cell>
          <cell r="K1956">
            <v>11</v>
          </cell>
          <cell r="L1956" t="str">
            <v>62160000</v>
          </cell>
          <cell r="M1956" t="b">
            <v>0</v>
          </cell>
        </row>
        <row r="1957">
          <cell r="A1957" t="str">
            <v>N70914-UF01</v>
          </cell>
          <cell r="B1957" t="str">
            <v>Produkt</v>
          </cell>
          <cell r="C1957" t="str">
            <v>CYC Jídlotaška SUBLI ACTIVE 01 | Perun PLUS</v>
          </cell>
          <cell r="D1957" t="str">
            <v>K0307</v>
          </cell>
          <cell r="E1957">
            <v>142.02600000000001</v>
          </cell>
          <cell r="F1957" t="str">
            <v>ZZ-010</v>
          </cell>
          <cell r="G1957" t="str">
            <v>ACTIVE</v>
          </cell>
          <cell r="H1957" t="str">
            <v>U</v>
          </cell>
          <cell r="I1957" t="str">
            <v/>
          </cell>
          <cell r="J1957" t="str">
            <v/>
          </cell>
          <cell r="K1957">
            <v>11</v>
          </cell>
          <cell r="L1957" t="str">
            <v>42029291</v>
          </cell>
          <cell r="M1957" t="b">
            <v>0</v>
          </cell>
        </row>
        <row r="1958">
          <cell r="A1958" t="str">
            <v>N70915-UD11</v>
          </cell>
          <cell r="B1958" t="str">
            <v>Produkt</v>
          </cell>
          <cell r="C1958" t="str">
            <v>CYC Jídlotaška ACTIVE 11 | Plátno DP</v>
          </cell>
          <cell r="D1958" t="str">
            <v>K0307</v>
          </cell>
          <cell r="E1958">
            <v>70.382000000000005</v>
          </cell>
          <cell r="F1958" t="str">
            <v>ZZ-010</v>
          </cell>
          <cell r="G1958" t="str">
            <v>ACTIVE</v>
          </cell>
          <cell r="H1958" t="str">
            <v>U</v>
          </cell>
          <cell r="I1958" t="str">
            <v/>
          </cell>
          <cell r="J1958" t="str">
            <v/>
          </cell>
          <cell r="K1958">
            <v>11</v>
          </cell>
          <cell r="L1958" t="str">
            <v>42029291</v>
          </cell>
          <cell r="M1958" t="b">
            <v>0</v>
          </cell>
        </row>
        <row r="1959">
          <cell r="A1959" t="str">
            <v>N70920-UF01</v>
          </cell>
          <cell r="B1959" t="str">
            <v>Produkt</v>
          </cell>
          <cell r="C1959" t="str">
            <v>ACC Minidres ACTIVE 01 | Alketis</v>
          </cell>
          <cell r="D1959" t="str">
            <v>K0468</v>
          </cell>
          <cell r="E1959">
            <v>38.247210000000003</v>
          </cell>
          <cell r="F1959" t="str">
            <v/>
          </cell>
          <cell r="G1959" t="str">
            <v>ACTIVE</v>
          </cell>
          <cell r="H1959" t="str">
            <v>U</v>
          </cell>
          <cell r="I1959" t="str">
            <v/>
          </cell>
          <cell r="J1959" t="str">
            <v/>
          </cell>
          <cell r="K1959">
            <v>11</v>
          </cell>
          <cell r="L1959" t="str">
            <v>63079010</v>
          </cell>
          <cell r="M1959" t="b">
            <v>0</v>
          </cell>
        </row>
        <row r="1960">
          <cell r="A1960" t="str">
            <v>N70924-UF01</v>
          </cell>
          <cell r="B1960" t="str">
            <v>Produkt</v>
          </cell>
          <cell r="C1960" t="str">
            <v>ACC Minidres ACTIVE 01 | Perun PLUS</v>
          </cell>
          <cell r="D1960" t="str">
            <v>K0468</v>
          </cell>
          <cell r="E1960">
            <v>44.785600000000002</v>
          </cell>
          <cell r="F1960" t="str">
            <v/>
          </cell>
          <cell r="G1960" t="str">
            <v>ACTIVE</v>
          </cell>
          <cell r="H1960" t="str">
            <v>U</v>
          </cell>
          <cell r="I1960" t="str">
            <v/>
          </cell>
          <cell r="J1960" t="str">
            <v/>
          </cell>
          <cell r="K1960">
            <v>11</v>
          </cell>
          <cell r="L1960" t="str">
            <v>63079010</v>
          </cell>
          <cell r="M1960" t="b">
            <v>0</v>
          </cell>
        </row>
        <row r="1961">
          <cell r="A1961" t="str">
            <v>N70925-UF01</v>
          </cell>
          <cell r="B1961" t="str">
            <v>Produkt</v>
          </cell>
          <cell r="C1961" t="str">
            <v>ACC Minidres ACTIVE 01 | PICOLLO mini</v>
          </cell>
          <cell r="D1961" t="str">
            <v>K0468</v>
          </cell>
          <cell r="E1961">
            <v>44.672499999999999</v>
          </cell>
          <cell r="F1961" t="str">
            <v/>
          </cell>
          <cell r="G1961" t="str">
            <v>ACTIVE</v>
          </cell>
          <cell r="H1961" t="str">
            <v>U</v>
          </cell>
          <cell r="I1961" t="str">
            <v/>
          </cell>
          <cell r="J1961" t="str">
            <v/>
          </cell>
          <cell r="K1961">
            <v>11</v>
          </cell>
          <cell r="L1961" t="str">
            <v>63079010</v>
          </cell>
          <cell r="M1961" t="b">
            <v>0</v>
          </cell>
        </row>
        <row r="1962">
          <cell r="A1962" t="str">
            <v>N71121-UF02</v>
          </cell>
          <cell r="B1962" t="str">
            <v>Produkt</v>
          </cell>
          <cell r="C1962" t="str">
            <v>ACC Čepice ACTIVE 02 | Revolutional</v>
          </cell>
          <cell r="D1962" t="str">
            <v>K1050</v>
          </cell>
          <cell r="E1962">
            <v>0</v>
          </cell>
          <cell r="F1962" t="str">
            <v>EE-020</v>
          </cell>
          <cell r="G1962" t="str">
            <v>ACTIVE</v>
          </cell>
          <cell r="H1962" t="str">
            <v>U</v>
          </cell>
          <cell r="I1962" t="str">
            <v>AS-16</v>
          </cell>
          <cell r="J1962" t="str">
            <v/>
          </cell>
          <cell r="K1962">
            <v>11</v>
          </cell>
          <cell r="L1962" t="str">
            <v>65050090</v>
          </cell>
          <cell r="M1962" t="b">
            <v>0</v>
          </cell>
        </row>
        <row r="1963">
          <cell r="A1963" t="str">
            <v>N71173-UF01</v>
          </cell>
          <cell r="B1963" t="str">
            <v>Produkt</v>
          </cell>
          <cell r="C1963" t="str">
            <v>ACC Čelenka X7 ACTIVE 01 | Roubaix</v>
          </cell>
          <cell r="D1963" t="str">
            <v>K1790</v>
          </cell>
          <cell r="E1963">
            <v>53.435000000000002</v>
          </cell>
          <cell r="F1963" t="str">
            <v>EE-020</v>
          </cell>
          <cell r="G1963" t="str">
            <v>ACTIVE</v>
          </cell>
          <cell r="H1963" t="str">
            <v>U</v>
          </cell>
          <cell r="I1963" t="str">
            <v>AS-17</v>
          </cell>
          <cell r="J1963" t="str">
            <v/>
          </cell>
          <cell r="K1963">
            <v>11</v>
          </cell>
          <cell r="L1963" t="str">
            <v>65050090</v>
          </cell>
          <cell r="M1963" t="b">
            <v>0</v>
          </cell>
        </row>
        <row r="1964">
          <cell r="A1964" t="str">
            <v>N71173-UF20</v>
          </cell>
          <cell r="B1964" t="str">
            <v>Produkt</v>
          </cell>
          <cell r="C1964" t="str">
            <v>ACC Čelenka X7 ACTIVE 20 | Roubaix</v>
          </cell>
          <cell r="D1964" t="str">
            <v>K1790</v>
          </cell>
          <cell r="E1964">
            <v>45.163249999999998</v>
          </cell>
          <cell r="F1964" t="str">
            <v>EE-020</v>
          </cell>
          <cell r="G1964" t="str">
            <v>ACTIVE</v>
          </cell>
          <cell r="H1964" t="str">
            <v>U</v>
          </cell>
          <cell r="I1964" t="str">
            <v>AS-17</v>
          </cell>
          <cell r="J1964" t="str">
            <v/>
          </cell>
          <cell r="K1964">
            <v>11</v>
          </cell>
          <cell r="L1964" t="str">
            <v>65050090</v>
          </cell>
          <cell r="M1964" t="b">
            <v>0</v>
          </cell>
        </row>
        <row r="1965">
          <cell r="A1965" t="str">
            <v>N71211-UF01</v>
          </cell>
          <cell r="B1965" t="str">
            <v>Produkt</v>
          </cell>
          <cell r="C1965" t="str">
            <v>ACC Prací sáček 50x70 cm | NET</v>
          </cell>
          <cell r="D1965" t="str">
            <v>K0812</v>
          </cell>
          <cell r="E1965">
            <v>94.405199999999994</v>
          </cell>
          <cell r="F1965" t="str">
            <v/>
          </cell>
          <cell r="G1965" t="str">
            <v/>
          </cell>
          <cell r="H1965" t="str">
            <v>U</v>
          </cell>
          <cell r="I1965" t="str">
            <v/>
          </cell>
          <cell r="J1965" t="str">
            <v/>
          </cell>
          <cell r="K1965">
            <v>11</v>
          </cell>
          <cell r="L1965" t="str">
            <v>63079010</v>
          </cell>
          <cell r="M1965" t="b">
            <v>0</v>
          </cell>
        </row>
        <row r="1966">
          <cell r="A1966" t="str">
            <v>N72038-UP18</v>
          </cell>
          <cell r="B1966" t="str">
            <v>Produkt</v>
          </cell>
          <cell r="C1966" t="str">
            <v>CYC AERO ponožky SONIC 18 | SPEED</v>
          </cell>
          <cell r="D1966" t="str">
            <v>K1904</v>
          </cell>
          <cell r="E1966">
            <v>153.17500000000001</v>
          </cell>
          <cell r="F1966" t="str">
            <v>EE-040</v>
          </cell>
          <cell r="G1966" t="str">
            <v>SONIC</v>
          </cell>
          <cell r="H1966" t="str">
            <v>U</v>
          </cell>
          <cell r="I1966" t="str">
            <v>AS-11</v>
          </cell>
          <cell r="J1966" t="str">
            <v/>
          </cell>
          <cell r="K1966">
            <v>11</v>
          </cell>
          <cell r="L1966" t="str">
            <v>61178010</v>
          </cell>
          <cell r="M1966" t="b">
            <v>0</v>
          </cell>
        </row>
        <row r="1967">
          <cell r="A1967" t="str">
            <v>N72038-UP28</v>
          </cell>
          <cell r="B1967" t="str">
            <v>Produkt</v>
          </cell>
          <cell r="C1967" t="str">
            <v>CYC AERO ponožky SONIC 28 | SPEED</v>
          </cell>
          <cell r="D1967" t="str">
            <v>K1904</v>
          </cell>
          <cell r="E1967">
            <v>145.822</v>
          </cell>
          <cell r="F1967" t="str">
            <v>EE-040</v>
          </cell>
          <cell r="G1967" t="str">
            <v>SONIC</v>
          </cell>
          <cell r="H1967" t="str">
            <v>U</v>
          </cell>
          <cell r="I1967" t="str">
            <v>AS-11</v>
          </cell>
          <cell r="J1967" t="str">
            <v/>
          </cell>
          <cell r="K1967">
            <v>11</v>
          </cell>
          <cell r="L1967" t="str">
            <v>61178010</v>
          </cell>
          <cell r="M1967" t="b">
            <v>0</v>
          </cell>
        </row>
        <row r="1968">
          <cell r="A1968" t="str">
            <v>N79011-UF01</v>
          </cell>
          <cell r="B1968" t="str">
            <v>Produkt</v>
          </cell>
          <cell r="C1968" t="str">
            <v>ACC Barevnice 35x51 cm | SPINN</v>
          </cell>
          <cell r="D1968" t="str">
            <v>K1612</v>
          </cell>
          <cell r="E1968">
            <v>27.587499999999999</v>
          </cell>
          <cell r="F1968" t="str">
            <v/>
          </cell>
          <cell r="G1968" t="str">
            <v/>
          </cell>
          <cell r="H1968" t="str">
            <v>U</v>
          </cell>
          <cell r="I1968" t="str">
            <v/>
          </cell>
          <cell r="J1968" t="str">
            <v/>
          </cell>
          <cell r="K1968">
            <v>11</v>
          </cell>
          <cell r="L1968" t="str">
            <v>63079010</v>
          </cell>
          <cell r="M1968" t="b">
            <v>0</v>
          </cell>
        </row>
        <row r="1969">
          <cell r="A1969" t="str">
            <v>N79011-UF02</v>
          </cell>
          <cell r="B1969" t="str">
            <v>Produkt</v>
          </cell>
          <cell r="C1969" t="str">
            <v>ACC Barevnice 55x76 cm | SPINN</v>
          </cell>
          <cell r="D1969" t="str">
            <v>K1612</v>
          </cell>
          <cell r="E1969">
            <v>30.701750000000001</v>
          </cell>
          <cell r="F1969" t="str">
            <v/>
          </cell>
          <cell r="G1969" t="str">
            <v/>
          </cell>
          <cell r="H1969" t="str">
            <v>U</v>
          </cell>
          <cell r="I1969" t="str">
            <v/>
          </cell>
          <cell r="J1969" t="str">
            <v/>
          </cell>
          <cell r="K1969">
            <v>11</v>
          </cell>
          <cell r="L1969" t="str">
            <v>63079010</v>
          </cell>
          <cell r="M1969" t="b">
            <v>0</v>
          </cell>
        </row>
        <row r="1970">
          <cell r="A1970" t="str">
            <v>N79012-UF01</v>
          </cell>
          <cell r="B1970" t="str">
            <v>Produkt</v>
          </cell>
          <cell r="C1970" t="str">
            <v>ACC Barevnice 35x51 cm | DEVAN</v>
          </cell>
          <cell r="D1970" t="str">
            <v>K1612</v>
          </cell>
          <cell r="E1970">
            <v>24.67633</v>
          </cell>
          <cell r="F1970" t="str">
            <v/>
          </cell>
          <cell r="G1970" t="str">
            <v/>
          </cell>
          <cell r="H1970" t="str">
            <v>U</v>
          </cell>
          <cell r="I1970" t="str">
            <v/>
          </cell>
          <cell r="J1970" t="str">
            <v/>
          </cell>
          <cell r="K1970">
            <v>11</v>
          </cell>
          <cell r="L1970" t="str">
            <v>63079010</v>
          </cell>
          <cell r="M1970" t="b">
            <v>0</v>
          </cell>
        </row>
        <row r="1971">
          <cell r="A1971" t="str">
            <v>N79012-UF02</v>
          </cell>
          <cell r="B1971" t="str">
            <v>Produkt</v>
          </cell>
          <cell r="C1971" t="str">
            <v>ACC Barevnice 55x76 cm | DEVAN</v>
          </cell>
          <cell r="D1971" t="str">
            <v>K1612</v>
          </cell>
          <cell r="E1971">
            <v>0</v>
          </cell>
          <cell r="F1971" t="str">
            <v/>
          </cell>
          <cell r="G1971" t="str">
            <v/>
          </cell>
          <cell r="H1971" t="str">
            <v>U</v>
          </cell>
          <cell r="I1971" t="str">
            <v/>
          </cell>
          <cell r="J1971" t="str">
            <v/>
          </cell>
          <cell r="K1971">
            <v>11</v>
          </cell>
          <cell r="L1971" t="str">
            <v>63079010</v>
          </cell>
          <cell r="M1971" t="b">
            <v>0</v>
          </cell>
        </row>
        <row r="1972">
          <cell r="A1972" t="str">
            <v>N79013-UF01</v>
          </cell>
          <cell r="B1972" t="str">
            <v>Produkt</v>
          </cell>
          <cell r="C1972" t="str">
            <v>ACC Barevnice 35x51 cm | LYCRA POWER</v>
          </cell>
          <cell r="D1972" t="str">
            <v>K1612</v>
          </cell>
          <cell r="E1972">
            <v>36.212670000000003</v>
          </cell>
          <cell r="F1972" t="str">
            <v/>
          </cell>
          <cell r="G1972" t="str">
            <v/>
          </cell>
          <cell r="H1972" t="str">
            <v>U</v>
          </cell>
          <cell r="I1972" t="str">
            <v/>
          </cell>
          <cell r="J1972" t="str">
            <v/>
          </cell>
          <cell r="K1972">
            <v>11</v>
          </cell>
          <cell r="L1972" t="str">
            <v>63079010</v>
          </cell>
          <cell r="M1972" t="b">
            <v>0</v>
          </cell>
        </row>
        <row r="1973">
          <cell r="A1973" t="str">
            <v>N79013-UF02</v>
          </cell>
          <cell r="B1973" t="str">
            <v>Produkt</v>
          </cell>
          <cell r="C1973" t="str">
            <v>ACC Barevnice 55x76 cm | LYCRA POWER</v>
          </cell>
          <cell r="D1973" t="str">
            <v>K1612</v>
          </cell>
          <cell r="E1973">
            <v>0</v>
          </cell>
          <cell r="F1973" t="str">
            <v/>
          </cell>
          <cell r="G1973" t="str">
            <v/>
          </cell>
          <cell r="H1973" t="str">
            <v>U</v>
          </cell>
          <cell r="I1973" t="str">
            <v/>
          </cell>
          <cell r="J1973" t="str">
            <v/>
          </cell>
          <cell r="K1973">
            <v>11</v>
          </cell>
          <cell r="L1973" t="str">
            <v>63079010</v>
          </cell>
          <cell r="M1973" t="b">
            <v>0</v>
          </cell>
        </row>
        <row r="1974">
          <cell r="A1974" t="str">
            <v>N79021-UF01</v>
          </cell>
          <cell r="B1974" t="str">
            <v>Produkt</v>
          </cell>
          <cell r="C1974" t="str">
            <v>ACC Startovní číslo 16x18 cm | Alketis</v>
          </cell>
          <cell r="D1974" t="str">
            <v>K0449</v>
          </cell>
          <cell r="E1974">
            <v>6.1777600000000001</v>
          </cell>
          <cell r="F1974" t="str">
            <v/>
          </cell>
          <cell r="G1974" t="str">
            <v/>
          </cell>
          <cell r="H1974" t="str">
            <v>U</v>
          </cell>
          <cell r="I1974" t="str">
            <v/>
          </cell>
          <cell r="J1974" t="str">
            <v/>
          </cell>
          <cell r="K1974">
            <v>11</v>
          </cell>
          <cell r="L1974" t="str">
            <v>63079010</v>
          </cell>
          <cell r="M1974" t="b">
            <v>0</v>
          </cell>
        </row>
        <row r="1975">
          <cell r="A1975" t="str">
            <v>N79031-UF01</v>
          </cell>
          <cell r="B1975" t="str">
            <v>Produkt</v>
          </cell>
          <cell r="C1975" t="str">
            <v>ACC Závěs 100x200 cm | Alketis</v>
          </cell>
          <cell r="D1975" t="str">
            <v>K1612</v>
          </cell>
          <cell r="E1975">
            <v>604.21400000000006</v>
          </cell>
          <cell r="F1975" t="str">
            <v/>
          </cell>
          <cell r="G1975" t="str">
            <v/>
          </cell>
          <cell r="H1975" t="str">
            <v>U</v>
          </cell>
          <cell r="I1975" t="str">
            <v/>
          </cell>
          <cell r="J1975" t="str">
            <v/>
          </cell>
          <cell r="K1975">
            <v>11</v>
          </cell>
          <cell r="L1975" t="str">
            <v>63079010</v>
          </cell>
          <cell r="M1975" t="b">
            <v>0</v>
          </cell>
        </row>
        <row r="1976">
          <cell r="A1976" t="str">
            <v>N79041-UF20</v>
          </cell>
          <cell r="B1976" t="str">
            <v>Produkt</v>
          </cell>
          <cell r="C1976" t="str">
            <v>ACC Rouška | LYCRA POWER</v>
          </cell>
          <cell r="D1976" t="str">
            <v>K2048</v>
          </cell>
          <cell r="E1976">
            <v>58.988050000000001</v>
          </cell>
          <cell r="F1976" t="str">
            <v/>
          </cell>
          <cell r="G1976" t="str">
            <v/>
          </cell>
          <cell r="H1976" t="str">
            <v>U</v>
          </cell>
          <cell r="I1976" t="str">
            <v/>
          </cell>
          <cell r="J1976" t="str">
            <v/>
          </cell>
          <cell r="K1976">
            <v>11</v>
          </cell>
          <cell r="L1976" t="str">
            <v>63079010</v>
          </cell>
          <cell r="M1976" t="b">
            <v>0</v>
          </cell>
        </row>
        <row r="1977">
          <cell r="A1977" t="str">
            <v>N80125-JN09</v>
          </cell>
          <cell r="B1977" t="str">
            <v>Produkt</v>
          </cell>
          <cell r="C1977" t="str">
            <v>TKS Vesta ACTIVE Plus 09 | MicroFiber | JUNIOR</v>
          </cell>
          <cell r="D1977" t="str">
            <v>K0804</v>
          </cell>
          <cell r="E1977">
            <v>0</v>
          </cell>
          <cell r="F1977" t="str">
            <v>AA-080</v>
          </cell>
          <cell r="G1977" t="str">
            <v>ACTIVE Plus</v>
          </cell>
          <cell r="H1977" t="str">
            <v>J</v>
          </cell>
          <cell r="I1977" t="str">
            <v>JS-01</v>
          </cell>
          <cell r="J1977" t="str">
            <v/>
          </cell>
          <cell r="K1977">
            <v>11</v>
          </cell>
          <cell r="L1977" t="str">
            <v>62019300</v>
          </cell>
          <cell r="M1977" t="b">
            <v>0</v>
          </cell>
        </row>
        <row r="1978">
          <cell r="A1978" t="str">
            <v>N80131-JL12</v>
          </cell>
          <cell r="B1978" t="str">
            <v>Produkt</v>
          </cell>
          <cell r="C1978" t="str">
            <v>TKS Bunda TRACK 12 | MicroFiber | JUNIOR</v>
          </cell>
          <cell r="D1978" t="str">
            <v>K1076</v>
          </cell>
          <cell r="E1978">
            <v>575.34</v>
          </cell>
          <cell r="F1978" t="str">
            <v>AA-090</v>
          </cell>
          <cell r="G1978" t="str">
            <v>TRACK</v>
          </cell>
          <cell r="H1978" t="str">
            <v>J</v>
          </cell>
          <cell r="I1978" t="str">
            <v>JS-01</v>
          </cell>
          <cell r="J1978" t="str">
            <v/>
          </cell>
          <cell r="K1978">
            <v>11</v>
          </cell>
          <cell r="L1978" t="str">
            <v>62019300</v>
          </cell>
          <cell r="M1978" t="b">
            <v>0</v>
          </cell>
        </row>
        <row r="1979">
          <cell r="A1979" t="str">
            <v>N80131-JL15</v>
          </cell>
          <cell r="B1979" t="str">
            <v>Produkt</v>
          </cell>
          <cell r="C1979" t="str">
            <v>TKS Bunda TRACK 15 | MicroFiber | JUNIOR</v>
          </cell>
          <cell r="D1979" t="str">
            <v>K1076</v>
          </cell>
          <cell r="E1979">
            <v>0</v>
          </cell>
          <cell r="F1979" t="str">
            <v>AA-090</v>
          </cell>
          <cell r="G1979" t="str">
            <v>TRACK</v>
          </cell>
          <cell r="H1979" t="str">
            <v>J</v>
          </cell>
          <cell r="I1979" t="str">
            <v>JS-01</v>
          </cell>
          <cell r="J1979" t="str">
            <v/>
          </cell>
          <cell r="K1979">
            <v>11</v>
          </cell>
          <cell r="L1979" t="str">
            <v>62019300</v>
          </cell>
          <cell r="M1979" t="b">
            <v>0</v>
          </cell>
        </row>
        <row r="1980">
          <cell r="A1980" t="str">
            <v>N80131-LL12</v>
          </cell>
          <cell r="B1980" t="str">
            <v>Produkt</v>
          </cell>
          <cell r="C1980" t="str">
            <v>TKS Bunda TRACK 12 | MicroFiber | LADY</v>
          </cell>
          <cell r="D1980" t="str">
            <v>K1290</v>
          </cell>
          <cell r="E1980">
            <v>771.95</v>
          </cell>
          <cell r="F1980" t="str">
            <v>AA-090</v>
          </cell>
          <cell r="G1980" t="str">
            <v>TRACK</v>
          </cell>
          <cell r="H1980" t="str">
            <v>L</v>
          </cell>
          <cell r="I1980" t="str">
            <v>LS-13</v>
          </cell>
          <cell r="J1980" t="str">
            <v/>
          </cell>
          <cell r="K1980">
            <v>11</v>
          </cell>
          <cell r="L1980" t="str">
            <v>62029300</v>
          </cell>
          <cell r="M1980" t="b">
            <v>0</v>
          </cell>
        </row>
        <row r="1981">
          <cell r="A1981" t="str">
            <v>N80131-LL15</v>
          </cell>
          <cell r="B1981" t="str">
            <v>Produkt</v>
          </cell>
          <cell r="C1981" t="str">
            <v>TKS Bunda TRACK 15 | MicroFiber | LADY</v>
          </cell>
          <cell r="D1981" t="str">
            <v>K1290</v>
          </cell>
          <cell r="E1981">
            <v>0</v>
          </cell>
          <cell r="F1981" t="str">
            <v>AA-090</v>
          </cell>
          <cell r="G1981" t="str">
            <v>TRACK</v>
          </cell>
          <cell r="H1981" t="str">
            <v>L</v>
          </cell>
          <cell r="I1981" t="str">
            <v>LS-13</v>
          </cell>
          <cell r="J1981" t="str">
            <v/>
          </cell>
          <cell r="K1981">
            <v>11</v>
          </cell>
          <cell r="L1981" t="str">
            <v>62029300</v>
          </cell>
          <cell r="M1981" t="b">
            <v>0</v>
          </cell>
        </row>
        <row r="1982">
          <cell r="A1982" t="str">
            <v>N80131-ML12</v>
          </cell>
          <cell r="B1982" t="str">
            <v>Produkt</v>
          </cell>
          <cell r="C1982" t="str">
            <v>TKS Bunda TRACK 12 | MicroFiber | MEN</v>
          </cell>
          <cell r="D1982" t="str">
            <v>K1579</v>
          </cell>
          <cell r="E1982">
            <v>654.91</v>
          </cell>
          <cell r="F1982" t="str">
            <v>AA-090</v>
          </cell>
          <cell r="G1982" t="str">
            <v>TRACK</v>
          </cell>
          <cell r="H1982" t="str">
            <v>M</v>
          </cell>
          <cell r="I1982" t="str">
            <v>MS-13</v>
          </cell>
          <cell r="J1982" t="str">
            <v/>
          </cell>
          <cell r="K1982">
            <v>11</v>
          </cell>
          <cell r="L1982" t="str">
            <v>62019300</v>
          </cell>
          <cell r="M1982" t="b">
            <v>0</v>
          </cell>
        </row>
        <row r="1983">
          <cell r="A1983" t="str">
            <v>N80131-ML15</v>
          </cell>
          <cell r="B1983" t="str">
            <v>Produkt</v>
          </cell>
          <cell r="C1983" t="str">
            <v>TKS Bunda TRACK 15 | MicroFiber | MEN</v>
          </cell>
          <cell r="D1983" t="str">
            <v>K1579</v>
          </cell>
          <cell r="E1983">
            <v>552.35</v>
          </cell>
          <cell r="F1983" t="str">
            <v>AA-090</v>
          </cell>
          <cell r="G1983" t="str">
            <v>TRACK</v>
          </cell>
          <cell r="H1983" t="str">
            <v>M</v>
          </cell>
          <cell r="I1983" t="str">
            <v>MS-13</v>
          </cell>
          <cell r="J1983" t="str">
            <v/>
          </cell>
          <cell r="K1983">
            <v>11</v>
          </cell>
          <cell r="L1983" t="str">
            <v>62019300</v>
          </cell>
          <cell r="M1983" t="b">
            <v>0</v>
          </cell>
        </row>
        <row r="1984">
          <cell r="A1984" t="str">
            <v>N80133-JL15</v>
          </cell>
          <cell r="B1984" t="str">
            <v>Produkt</v>
          </cell>
          <cell r="C1984" t="str">
            <v>TKS Bunda TRACK 15 | MicroFiber/LYCRA | JUNIOR</v>
          </cell>
          <cell r="D1984" t="str">
            <v>K1362</v>
          </cell>
          <cell r="E1984">
            <v>0</v>
          </cell>
          <cell r="F1984" t="str">
            <v>AA-090</v>
          </cell>
          <cell r="G1984" t="str">
            <v>TRACK</v>
          </cell>
          <cell r="H1984" t="str">
            <v>J</v>
          </cell>
          <cell r="I1984" t="str">
            <v>JS-01</v>
          </cell>
          <cell r="J1984" t="str">
            <v/>
          </cell>
          <cell r="K1984">
            <v>11</v>
          </cell>
          <cell r="L1984" t="str">
            <v>62019300</v>
          </cell>
          <cell r="M1984" t="b">
            <v>0</v>
          </cell>
        </row>
        <row r="1985">
          <cell r="A1985" t="str">
            <v>N80133-LL15</v>
          </cell>
          <cell r="B1985" t="str">
            <v>Produkt</v>
          </cell>
          <cell r="C1985" t="str">
            <v>TKS Bunda TRACK 15 | MicroFiber/LYCRA | LADY</v>
          </cell>
          <cell r="D1985" t="str">
            <v>K1345</v>
          </cell>
          <cell r="E1985">
            <v>0</v>
          </cell>
          <cell r="F1985" t="str">
            <v>AA-090</v>
          </cell>
          <cell r="G1985" t="str">
            <v>TRACK</v>
          </cell>
          <cell r="H1985" t="str">
            <v>L</v>
          </cell>
          <cell r="I1985" t="str">
            <v>LS-13</v>
          </cell>
          <cell r="J1985" t="str">
            <v/>
          </cell>
          <cell r="K1985">
            <v>11</v>
          </cell>
          <cell r="L1985" t="str">
            <v>62029300</v>
          </cell>
          <cell r="M1985" t="b">
            <v>0</v>
          </cell>
        </row>
        <row r="1986">
          <cell r="A1986" t="str">
            <v>N80133-ML15</v>
          </cell>
          <cell r="B1986" t="str">
            <v>Produkt</v>
          </cell>
          <cell r="C1986" t="str">
            <v>TKS Bunda TRACK 15 | MicroFiber/LYCRA | MEN</v>
          </cell>
          <cell r="D1986" t="str">
            <v>K1580</v>
          </cell>
          <cell r="E1986">
            <v>978.23</v>
          </cell>
          <cell r="F1986" t="str">
            <v>AA-090</v>
          </cell>
          <cell r="G1986" t="str">
            <v>TRACK</v>
          </cell>
          <cell r="H1986" t="str">
            <v>M</v>
          </cell>
          <cell r="I1986" t="str">
            <v>MS-13</v>
          </cell>
          <cell r="J1986" t="str">
            <v/>
          </cell>
          <cell r="K1986">
            <v>11</v>
          </cell>
          <cell r="L1986" t="str">
            <v>62019300</v>
          </cell>
          <cell r="M1986" t="b">
            <v>0</v>
          </cell>
        </row>
        <row r="1987">
          <cell r="A1987" t="str">
            <v>N80134-LL14</v>
          </cell>
          <cell r="B1987" t="str">
            <v>Produkt</v>
          </cell>
          <cell r="C1987" t="str">
            <v>TKS Bunda TRACK 14 | W&amp;W Bell | LADY</v>
          </cell>
          <cell r="D1987" t="str">
            <v>K1296</v>
          </cell>
          <cell r="E1987">
            <v>937.31</v>
          </cell>
          <cell r="F1987" t="str">
            <v>AA-090</v>
          </cell>
          <cell r="G1987" t="str">
            <v>TRACK</v>
          </cell>
          <cell r="H1987" t="str">
            <v>L</v>
          </cell>
          <cell r="I1987" t="str">
            <v>LS-13</v>
          </cell>
          <cell r="J1987" t="str">
            <v/>
          </cell>
          <cell r="K1987">
            <v>11</v>
          </cell>
          <cell r="L1987" t="str">
            <v>61023090</v>
          </cell>
          <cell r="M1987" t="b">
            <v>0</v>
          </cell>
        </row>
        <row r="1988">
          <cell r="A1988" t="str">
            <v>N80134-LN14</v>
          </cell>
          <cell r="B1988" t="str">
            <v>Produkt</v>
          </cell>
          <cell r="C1988" t="str">
            <v>TKS Vesta TRACK 14 | W&amp;W Bell | LADY</v>
          </cell>
          <cell r="D1988" t="str">
            <v>K1297</v>
          </cell>
          <cell r="E1988">
            <v>914.94</v>
          </cell>
          <cell r="F1988" t="str">
            <v>AA-080</v>
          </cell>
          <cell r="G1988" t="str">
            <v>TRACK</v>
          </cell>
          <cell r="H1988" t="str">
            <v>L</v>
          </cell>
          <cell r="I1988" t="str">
            <v>LS-13</v>
          </cell>
          <cell r="J1988" t="str">
            <v/>
          </cell>
          <cell r="K1988">
            <v>11</v>
          </cell>
          <cell r="L1988" t="str">
            <v>61023090</v>
          </cell>
          <cell r="M1988" t="b">
            <v>0</v>
          </cell>
        </row>
        <row r="1989">
          <cell r="A1989" t="str">
            <v>N80134-ML14</v>
          </cell>
          <cell r="B1989" t="str">
            <v>Produkt</v>
          </cell>
          <cell r="C1989" t="str">
            <v>TKS Bunda TRACK 14 | W&amp;W Bell | MEN</v>
          </cell>
          <cell r="D1989" t="str">
            <v>K1577</v>
          </cell>
          <cell r="E1989">
            <v>924.9</v>
          </cell>
          <cell r="F1989" t="str">
            <v>AA-090</v>
          </cell>
          <cell r="G1989" t="str">
            <v>TRACK</v>
          </cell>
          <cell r="H1989" t="str">
            <v>M</v>
          </cell>
          <cell r="I1989" t="str">
            <v>MS-13</v>
          </cell>
          <cell r="J1989" t="str">
            <v/>
          </cell>
          <cell r="K1989">
            <v>11</v>
          </cell>
          <cell r="L1989" t="str">
            <v>61013090</v>
          </cell>
          <cell r="M1989" t="b">
            <v>0</v>
          </cell>
        </row>
        <row r="1990">
          <cell r="A1990" t="str">
            <v>N80134-MN14</v>
          </cell>
          <cell r="B1990" t="str">
            <v>Produkt</v>
          </cell>
          <cell r="C1990" t="str">
            <v>TKS Vesta TRACK 14 | W&amp;W Bell | MEN</v>
          </cell>
          <cell r="D1990" t="str">
            <v>K1576</v>
          </cell>
          <cell r="E1990">
            <v>805.17</v>
          </cell>
          <cell r="F1990" t="str">
            <v>AA-080</v>
          </cell>
          <cell r="G1990" t="str">
            <v>TRACK</v>
          </cell>
          <cell r="H1990" t="str">
            <v>M</v>
          </cell>
          <cell r="I1990" t="str">
            <v>MS-13</v>
          </cell>
          <cell r="J1990" t="str">
            <v/>
          </cell>
          <cell r="K1990">
            <v>11</v>
          </cell>
          <cell r="L1990" t="str">
            <v>61013090</v>
          </cell>
          <cell r="M1990" t="b">
            <v>0</v>
          </cell>
        </row>
        <row r="1991">
          <cell r="A1991" t="str">
            <v>N80135-JL23</v>
          </cell>
          <cell r="B1991" t="str">
            <v>Produkt</v>
          </cell>
          <cell r="C1991" t="str">
            <v>TKS Bunda SPORT 23 | Factor | JUNIOR</v>
          </cell>
          <cell r="D1991" t="str">
            <v>K1065</v>
          </cell>
          <cell r="E1991">
            <v>589.9</v>
          </cell>
          <cell r="F1991" t="str">
            <v>AA-090</v>
          </cell>
          <cell r="G1991" t="str">
            <v>SPORT</v>
          </cell>
          <cell r="H1991" t="str">
            <v>J</v>
          </cell>
          <cell r="I1991" t="str">
            <v>JS-01</v>
          </cell>
          <cell r="J1991" t="str">
            <v/>
          </cell>
          <cell r="K1991">
            <v>11</v>
          </cell>
          <cell r="L1991" t="str">
            <v>61013090</v>
          </cell>
          <cell r="M1991" t="b">
            <v>0</v>
          </cell>
        </row>
        <row r="1992">
          <cell r="A1992" t="str">
            <v>N80135-LL17</v>
          </cell>
          <cell r="B1992" t="str">
            <v>Produkt</v>
          </cell>
          <cell r="C1992" t="str">
            <v>TKS Mikina SPORT 17 | Factor | WOMEN</v>
          </cell>
          <cell r="D1992" t="str">
            <v>K1278</v>
          </cell>
          <cell r="E1992">
            <v>463.09</v>
          </cell>
          <cell r="F1992" t="str">
            <v>AA-090</v>
          </cell>
          <cell r="G1992" t="str">
            <v>SPORT</v>
          </cell>
          <cell r="H1992" t="str">
            <v>L</v>
          </cell>
          <cell r="I1992" t="str">
            <v>LS-13</v>
          </cell>
          <cell r="J1992" t="str">
            <v/>
          </cell>
          <cell r="K1992">
            <v>11</v>
          </cell>
          <cell r="L1992" t="str">
            <v>61023090</v>
          </cell>
          <cell r="M1992" t="b">
            <v>0</v>
          </cell>
        </row>
        <row r="1993">
          <cell r="A1993" t="str">
            <v>N80135-LL23</v>
          </cell>
          <cell r="B1993" t="str">
            <v>Produkt</v>
          </cell>
          <cell r="C1993" t="str">
            <v>TKS Bunda SPORT 23 | Factor | WOMEN</v>
          </cell>
          <cell r="D1993" t="str">
            <v>K1278</v>
          </cell>
          <cell r="E1993">
            <v>598.51</v>
          </cell>
          <cell r="F1993" t="str">
            <v>AA-090</v>
          </cell>
          <cell r="G1993" t="str">
            <v>SPORT</v>
          </cell>
          <cell r="H1993" t="str">
            <v>L</v>
          </cell>
          <cell r="I1993" t="str">
            <v>LS-13</v>
          </cell>
          <cell r="J1993" t="str">
            <v/>
          </cell>
          <cell r="K1993">
            <v>11</v>
          </cell>
          <cell r="L1993" t="str">
            <v>61023090</v>
          </cell>
          <cell r="M1993" t="b">
            <v>0</v>
          </cell>
        </row>
        <row r="1994">
          <cell r="A1994" t="str">
            <v>N80135-ML17</v>
          </cell>
          <cell r="B1994" t="str">
            <v>Produkt</v>
          </cell>
          <cell r="C1994" t="str">
            <v>TKS Mikina SPORT 17 | Factor | MEN</v>
          </cell>
          <cell r="D1994" t="str">
            <v>K1578</v>
          </cell>
          <cell r="E1994">
            <v>490.11</v>
          </cell>
          <cell r="F1994" t="str">
            <v>AA-090</v>
          </cell>
          <cell r="G1994" t="str">
            <v>SPORT</v>
          </cell>
          <cell r="H1994" t="str">
            <v>M</v>
          </cell>
          <cell r="I1994" t="str">
            <v>MS-13</v>
          </cell>
          <cell r="J1994" t="str">
            <v/>
          </cell>
          <cell r="K1994">
            <v>11</v>
          </cell>
          <cell r="L1994" t="str">
            <v>61013090</v>
          </cell>
          <cell r="M1994" t="b">
            <v>0</v>
          </cell>
        </row>
        <row r="1995">
          <cell r="A1995" t="str">
            <v>N80135-ML23</v>
          </cell>
          <cell r="B1995" t="str">
            <v>Produkt</v>
          </cell>
          <cell r="C1995" t="str">
            <v>TKS Bunda SPORT 23 | Factor | MEN</v>
          </cell>
          <cell r="D1995" t="str">
            <v>K1578</v>
          </cell>
          <cell r="E1995">
            <v>578.95000000000005</v>
          </cell>
          <cell r="F1995" t="str">
            <v>AA-090</v>
          </cell>
          <cell r="G1995" t="str">
            <v>SPORT</v>
          </cell>
          <cell r="H1995" t="str">
            <v>M</v>
          </cell>
          <cell r="I1995" t="str">
            <v>MS-13</v>
          </cell>
          <cell r="J1995" t="str">
            <v/>
          </cell>
          <cell r="K1995">
            <v>11</v>
          </cell>
          <cell r="L1995" t="str">
            <v>61013090</v>
          </cell>
          <cell r="M1995" t="b">
            <v>0</v>
          </cell>
        </row>
        <row r="1996">
          <cell r="A1996" t="str">
            <v>N80141-LL15</v>
          </cell>
          <cell r="B1996" t="str">
            <v>Produkt</v>
          </cell>
          <cell r="C1996" t="str">
            <v>TKS Mikina s kapucí ACTIVE 15 | TecnoStretch|LADY</v>
          </cell>
          <cell r="D1996" t="str">
            <v>K1490</v>
          </cell>
          <cell r="E1996">
            <v>603.21249999999998</v>
          </cell>
          <cell r="F1996" t="str">
            <v>AA-070</v>
          </cell>
          <cell r="G1996" t="str">
            <v>ACTIVE</v>
          </cell>
          <cell r="H1996" t="str">
            <v>L</v>
          </cell>
          <cell r="I1996" t="str">
            <v>LS-13</v>
          </cell>
          <cell r="J1996" t="str">
            <v/>
          </cell>
          <cell r="K1996">
            <v>11</v>
          </cell>
          <cell r="L1996" t="str">
            <v>61023090</v>
          </cell>
          <cell r="M1996" t="b">
            <v>0</v>
          </cell>
        </row>
        <row r="1997">
          <cell r="A1997" t="str">
            <v>N80141-ML15</v>
          </cell>
          <cell r="B1997" t="str">
            <v>Produkt</v>
          </cell>
          <cell r="C1997" t="str">
            <v>TKS Mikina s kapucí ACTIVE 15 | TecnoStretch | MEN</v>
          </cell>
          <cell r="D1997" t="str">
            <v>K1584</v>
          </cell>
          <cell r="E1997">
            <v>632.755</v>
          </cell>
          <cell r="F1997" t="str">
            <v>AA-070</v>
          </cell>
          <cell r="G1997" t="str">
            <v>ACTIVE</v>
          </cell>
          <cell r="H1997" t="str">
            <v>M</v>
          </cell>
          <cell r="I1997" t="str">
            <v>MS-13</v>
          </cell>
          <cell r="J1997" t="str">
            <v/>
          </cell>
          <cell r="K1997">
            <v>11</v>
          </cell>
          <cell r="L1997" t="str">
            <v>61013090</v>
          </cell>
          <cell r="M1997" t="b">
            <v>0</v>
          </cell>
        </row>
        <row r="1998">
          <cell r="A1998" t="str">
            <v>N80171-JN95</v>
          </cell>
          <cell r="B1998" t="str">
            <v>Produkt</v>
          </cell>
          <cell r="C1998" t="str">
            <v>TKS Kalhoty TRACK 95 | MicroFiber NP | JUNIOR</v>
          </cell>
          <cell r="D1998" t="str">
            <v>K1077</v>
          </cell>
          <cell r="E1998">
            <v>0</v>
          </cell>
          <cell r="F1998" t="str">
            <v>CC-030</v>
          </cell>
          <cell r="G1998" t="str">
            <v>TRACK</v>
          </cell>
          <cell r="H1998" t="str">
            <v>J</v>
          </cell>
          <cell r="I1998" t="str">
            <v>JS-51</v>
          </cell>
          <cell r="J1998" t="str">
            <v/>
          </cell>
          <cell r="K1998">
            <v>11</v>
          </cell>
          <cell r="L1998" t="str">
            <v>62034319</v>
          </cell>
          <cell r="M1998" t="b">
            <v>0</v>
          </cell>
        </row>
        <row r="1999">
          <cell r="A1999" t="str">
            <v>N80171-JN99</v>
          </cell>
          <cell r="B1999" t="str">
            <v>Produkt</v>
          </cell>
          <cell r="C1999" t="str">
            <v>TKS Kalhoty TRACK 99 | MicroFiber NP | JUNIOR</v>
          </cell>
          <cell r="D1999" t="str">
            <v>K1077</v>
          </cell>
          <cell r="E1999">
            <v>0</v>
          </cell>
          <cell r="F1999" t="str">
            <v>CC-030</v>
          </cell>
          <cell r="G1999" t="str">
            <v>TRACK</v>
          </cell>
          <cell r="H1999" t="str">
            <v>J</v>
          </cell>
          <cell r="I1999" t="str">
            <v>JS-51</v>
          </cell>
          <cell r="J1999" t="str">
            <v/>
          </cell>
          <cell r="K1999">
            <v>11</v>
          </cell>
          <cell r="L1999" t="str">
            <v>62034319</v>
          </cell>
          <cell r="M1999" t="b">
            <v>0</v>
          </cell>
        </row>
        <row r="2000">
          <cell r="A2000" t="str">
            <v>N80171-JP12</v>
          </cell>
          <cell r="B2000" t="str">
            <v>Produkt</v>
          </cell>
          <cell r="C2000" t="str">
            <v>TKS Kalhoty TRACK 12 | MicroFiber | JUNIOR</v>
          </cell>
          <cell r="D2000" t="str">
            <v>K1077</v>
          </cell>
          <cell r="E2000">
            <v>800.24</v>
          </cell>
          <cell r="F2000" t="str">
            <v>CC-030</v>
          </cell>
          <cell r="G2000" t="str">
            <v>TRACK</v>
          </cell>
          <cell r="H2000" t="str">
            <v>J</v>
          </cell>
          <cell r="I2000" t="str">
            <v>JS-51</v>
          </cell>
          <cell r="J2000" t="str">
            <v/>
          </cell>
          <cell r="K2000">
            <v>11</v>
          </cell>
          <cell r="L2000" t="str">
            <v>62034319</v>
          </cell>
          <cell r="M2000" t="b">
            <v>0</v>
          </cell>
        </row>
        <row r="2001">
          <cell r="A2001" t="str">
            <v>N80171-JP15</v>
          </cell>
          <cell r="B2001" t="str">
            <v>Produkt</v>
          </cell>
          <cell r="C2001" t="str">
            <v>TKS Kalhoty TRACK 15 | MicroFiber | JUNIOR</v>
          </cell>
          <cell r="D2001" t="str">
            <v>K1077</v>
          </cell>
          <cell r="E2001">
            <v>0</v>
          </cell>
          <cell r="F2001" t="str">
            <v>CC-030</v>
          </cell>
          <cell r="G2001" t="str">
            <v>TRACK</v>
          </cell>
          <cell r="H2001" t="str">
            <v>J</v>
          </cell>
          <cell r="I2001" t="str">
            <v>JS-51</v>
          </cell>
          <cell r="J2001" t="str">
            <v/>
          </cell>
          <cell r="K2001">
            <v>11</v>
          </cell>
          <cell r="L2001" t="str">
            <v>62034319</v>
          </cell>
          <cell r="M2001" t="b">
            <v>0</v>
          </cell>
        </row>
        <row r="2002">
          <cell r="A2002" t="str">
            <v>N80171-LN95</v>
          </cell>
          <cell r="B2002" t="str">
            <v>Produkt</v>
          </cell>
          <cell r="C2002" t="str">
            <v>TKS Kalhoty TRACK 95 | MicroFiber NP | LADY</v>
          </cell>
          <cell r="D2002" t="str">
            <v>K1291</v>
          </cell>
          <cell r="E2002">
            <v>0</v>
          </cell>
          <cell r="F2002" t="str">
            <v>CC-030</v>
          </cell>
          <cell r="G2002" t="str">
            <v>TRACK</v>
          </cell>
          <cell r="H2002" t="str">
            <v>L</v>
          </cell>
          <cell r="I2002" t="str">
            <v>LS-63</v>
          </cell>
          <cell r="J2002" t="str">
            <v/>
          </cell>
          <cell r="K2002">
            <v>11</v>
          </cell>
          <cell r="L2002" t="str">
            <v>62046318</v>
          </cell>
          <cell r="M2002" t="b">
            <v>0</v>
          </cell>
        </row>
        <row r="2003">
          <cell r="A2003" t="str">
            <v>N80171-LN99</v>
          </cell>
          <cell r="B2003" t="str">
            <v>Produkt</v>
          </cell>
          <cell r="C2003" t="str">
            <v>TKS Kalhoty TRACK 99 | MicroFiber NP | LADY</v>
          </cell>
          <cell r="D2003" t="str">
            <v>K1291</v>
          </cell>
          <cell r="E2003">
            <v>0</v>
          </cell>
          <cell r="F2003" t="str">
            <v>CC-030</v>
          </cell>
          <cell r="G2003" t="str">
            <v>TRACK</v>
          </cell>
          <cell r="H2003" t="str">
            <v>L</v>
          </cell>
          <cell r="I2003" t="str">
            <v>LS-63</v>
          </cell>
          <cell r="J2003" t="str">
            <v/>
          </cell>
          <cell r="K2003">
            <v>11</v>
          </cell>
          <cell r="L2003" t="str">
            <v>62046318</v>
          </cell>
          <cell r="M2003" t="b">
            <v>0</v>
          </cell>
        </row>
        <row r="2004">
          <cell r="A2004" t="str">
            <v>N80171-LP12</v>
          </cell>
          <cell r="B2004" t="str">
            <v>Produkt</v>
          </cell>
          <cell r="C2004" t="str">
            <v>TKS Kalhoty TRACK 12 | MicroFiber | LADY</v>
          </cell>
          <cell r="D2004" t="str">
            <v>K1291</v>
          </cell>
          <cell r="E2004">
            <v>519</v>
          </cell>
          <cell r="F2004" t="str">
            <v>CC-030</v>
          </cell>
          <cell r="G2004" t="str">
            <v>TRACK</v>
          </cell>
          <cell r="H2004" t="str">
            <v>L</v>
          </cell>
          <cell r="I2004" t="str">
            <v>LS-63</v>
          </cell>
          <cell r="J2004" t="str">
            <v/>
          </cell>
          <cell r="K2004">
            <v>11</v>
          </cell>
          <cell r="L2004" t="str">
            <v>62046318</v>
          </cell>
          <cell r="M2004" t="b">
            <v>0</v>
          </cell>
        </row>
        <row r="2005">
          <cell r="A2005" t="str">
            <v>N80171-LP15</v>
          </cell>
          <cell r="B2005" t="str">
            <v>Produkt</v>
          </cell>
          <cell r="C2005" t="str">
            <v>TKS Kalhoty TRACK 15 | MicroFiber | LADY</v>
          </cell>
          <cell r="D2005" t="str">
            <v>K1291</v>
          </cell>
          <cell r="E2005">
            <v>488.86</v>
          </cell>
          <cell r="F2005" t="str">
            <v>CC-030</v>
          </cell>
          <cell r="G2005" t="str">
            <v>TRACK</v>
          </cell>
          <cell r="H2005" t="str">
            <v>L</v>
          </cell>
          <cell r="I2005" t="str">
            <v>LS-63</v>
          </cell>
          <cell r="J2005" t="str">
            <v/>
          </cell>
          <cell r="K2005">
            <v>11</v>
          </cell>
          <cell r="L2005" t="str">
            <v>62046318</v>
          </cell>
          <cell r="M2005" t="b">
            <v>0</v>
          </cell>
        </row>
        <row r="2006">
          <cell r="A2006" t="str">
            <v>N80171-MN95</v>
          </cell>
          <cell r="B2006" t="str">
            <v>Produkt</v>
          </cell>
          <cell r="C2006" t="str">
            <v>TKS Kalhoty TRACK 95 | MicroFiber NP | MEN</v>
          </cell>
          <cell r="D2006" t="str">
            <v>K1044</v>
          </cell>
          <cell r="E2006">
            <v>0</v>
          </cell>
          <cell r="F2006" t="str">
            <v>CC-030</v>
          </cell>
          <cell r="G2006" t="str">
            <v>TRACK</v>
          </cell>
          <cell r="H2006" t="str">
            <v>M</v>
          </cell>
          <cell r="I2006" t="str">
            <v>MS-63</v>
          </cell>
          <cell r="J2006" t="str">
            <v/>
          </cell>
          <cell r="K2006">
            <v>11</v>
          </cell>
          <cell r="L2006" t="str">
            <v>62034319</v>
          </cell>
          <cell r="M2006" t="b">
            <v>0</v>
          </cell>
        </row>
        <row r="2007">
          <cell r="A2007" t="str">
            <v>N80171-MN99</v>
          </cell>
          <cell r="B2007" t="str">
            <v>Produkt</v>
          </cell>
          <cell r="C2007" t="str">
            <v>TKS Kalhoty TRACK 99 | MicroFiber NP | MEN</v>
          </cell>
          <cell r="D2007" t="str">
            <v>K1044</v>
          </cell>
          <cell r="E2007">
            <v>243.95</v>
          </cell>
          <cell r="F2007" t="str">
            <v>CC-030</v>
          </cell>
          <cell r="G2007" t="str">
            <v>TRACK</v>
          </cell>
          <cell r="H2007" t="str">
            <v>M</v>
          </cell>
          <cell r="I2007" t="str">
            <v>MS-63</v>
          </cell>
          <cell r="J2007" t="str">
            <v/>
          </cell>
          <cell r="K2007">
            <v>11</v>
          </cell>
          <cell r="L2007" t="str">
            <v>62034319</v>
          </cell>
          <cell r="M2007" t="b">
            <v>0</v>
          </cell>
        </row>
        <row r="2008">
          <cell r="A2008" t="str">
            <v>N80171-MP12</v>
          </cell>
          <cell r="B2008" t="str">
            <v>Produkt</v>
          </cell>
          <cell r="C2008" t="str">
            <v>TKS Kalhoty TRACK 12 | MicroFiber | MEN</v>
          </cell>
          <cell r="D2008" t="str">
            <v>K1044</v>
          </cell>
          <cell r="E2008">
            <v>603.54</v>
          </cell>
          <cell r="F2008" t="str">
            <v>CC-030</v>
          </cell>
          <cell r="G2008" t="str">
            <v>TRACK</v>
          </cell>
          <cell r="H2008" t="str">
            <v>M</v>
          </cell>
          <cell r="I2008" t="str">
            <v>MS-63</v>
          </cell>
          <cell r="J2008" t="str">
            <v/>
          </cell>
          <cell r="K2008">
            <v>11</v>
          </cell>
          <cell r="L2008" t="str">
            <v>62034319</v>
          </cell>
          <cell r="M2008" t="b">
            <v>0</v>
          </cell>
        </row>
        <row r="2009">
          <cell r="A2009" t="str">
            <v>N80171-MP15</v>
          </cell>
          <cell r="B2009" t="str">
            <v>Produkt</v>
          </cell>
          <cell r="C2009" t="str">
            <v>TKS Kalhoty TRACK 15 | MicroFiber | MEN</v>
          </cell>
          <cell r="D2009" t="str">
            <v>K1044</v>
          </cell>
          <cell r="E2009">
            <v>392.06</v>
          </cell>
          <cell r="F2009" t="str">
            <v>CC-030</v>
          </cell>
          <cell r="G2009" t="str">
            <v>TRACK</v>
          </cell>
          <cell r="H2009" t="str">
            <v>M</v>
          </cell>
          <cell r="I2009" t="str">
            <v>MS-63</v>
          </cell>
          <cell r="J2009" t="str">
            <v/>
          </cell>
          <cell r="K2009">
            <v>11</v>
          </cell>
          <cell r="L2009" t="str">
            <v>62034319</v>
          </cell>
          <cell r="M2009" t="b">
            <v>0</v>
          </cell>
        </row>
        <row r="2010">
          <cell r="A2010" t="str">
            <v>N80173-JN95</v>
          </cell>
          <cell r="B2010" t="str">
            <v>Produkt</v>
          </cell>
          <cell r="C2010" t="str">
            <v>TKS Kalhoty TRACK 95 | MicroFiber/LYCRA NP|JUNIOR</v>
          </cell>
          <cell r="D2010" t="str">
            <v>K1363</v>
          </cell>
          <cell r="E2010">
            <v>0</v>
          </cell>
          <cell r="F2010" t="str">
            <v>CC-030</v>
          </cell>
          <cell r="G2010" t="str">
            <v>TRACK</v>
          </cell>
          <cell r="H2010" t="str">
            <v>J</v>
          </cell>
          <cell r="I2010" t="str">
            <v>JS-51</v>
          </cell>
          <cell r="J2010" t="str">
            <v/>
          </cell>
          <cell r="K2010">
            <v>11</v>
          </cell>
          <cell r="L2010" t="str">
            <v>62034319</v>
          </cell>
          <cell r="M2010" t="b">
            <v>0</v>
          </cell>
        </row>
        <row r="2011">
          <cell r="A2011" t="str">
            <v>N80173-JN99</v>
          </cell>
          <cell r="B2011" t="str">
            <v>Produkt</v>
          </cell>
          <cell r="C2011" t="str">
            <v>TKS Kalhoty TRACK 99 | MicroFiber/LYCRA NP|JUNIOR</v>
          </cell>
          <cell r="D2011" t="str">
            <v>K1363</v>
          </cell>
          <cell r="E2011">
            <v>0</v>
          </cell>
          <cell r="F2011" t="str">
            <v>CC-030</v>
          </cell>
          <cell r="G2011" t="str">
            <v>TRACK</v>
          </cell>
          <cell r="H2011" t="str">
            <v>J</v>
          </cell>
          <cell r="I2011" t="str">
            <v>JS-51</v>
          </cell>
          <cell r="J2011" t="str">
            <v/>
          </cell>
          <cell r="K2011">
            <v>11</v>
          </cell>
          <cell r="L2011" t="str">
            <v>62034319</v>
          </cell>
          <cell r="M2011" t="b">
            <v>0</v>
          </cell>
        </row>
        <row r="2012">
          <cell r="A2012" t="str">
            <v>N80173-JP15</v>
          </cell>
          <cell r="B2012" t="str">
            <v>Produkt</v>
          </cell>
          <cell r="C2012" t="str">
            <v>TKS Kalhoty TRACK 15 | MicroFiber/LYCRA | JUNIOR</v>
          </cell>
          <cell r="D2012" t="str">
            <v>K1363</v>
          </cell>
          <cell r="E2012">
            <v>0</v>
          </cell>
          <cell r="F2012" t="str">
            <v>CC-030</v>
          </cell>
          <cell r="G2012" t="str">
            <v>TRACK</v>
          </cell>
          <cell r="H2012" t="str">
            <v>J</v>
          </cell>
          <cell r="I2012" t="str">
            <v>JS-51</v>
          </cell>
          <cell r="J2012" t="str">
            <v/>
          </cell>
          <cell r="K2012">
            <v>11</v>
          </cell>
          <cell r="L2012" t="str">
            <v>62034319</v>
          </cell>
          <cell r="M2012" t="b">
            <v>0</v>
          </cell>
        </row>
        <row r="2013">
          <cell r="A2013" t="str">
            <v>N80173-LN95</v>
          </cell>
          <cell r="B2013" t="str">
            <v>Produkt</v>
          </cell>
          <cell r="C2013" t="str">
            <v>TKS Kalhoty TRACK 95 | MicroFiber/LYCRA NP | LADY</v>
          </cell>
          <cell r="D2013" t="str">
            <v>K1346</v>
          </cell>
          <cell r="E2013">
            <v>0</v>
          </cell>
          <cell r="F2013" t="str">
            <v>CC-030</v>
          </cell>
          <cell r="G2013" t="str">
            <v>TRACK</v>
          </cell>
          <cell r="H2013" t="str">
            <v>L</v>
          </cell>
          <cell r="I2013" t="str">
            <v>LS-63</v>
          </cell>
          <cell r="J2013" t="str">
            <v/>
          </cell>
          <cell r="K2013">
            <v>11</v>
          </cell>
          <cell r="L2013" t="str">
            <v>62046318</v>
          </cell>
          <cell r="M2013" t="b">
            <v>0</v>
          </cell>
        </row>
        <row r="2014">
          <cell r="A2014" t="str">
            <v>N80173-LN99</v>
          </cell>
          <cell r="B2014" t="str">
            <v>Produkt</v>
          </cell>
          <cell r="C2014" t="str">
            <v>TKS Kalhoty TRACK 99 | MicroFiber/LYCRA NP | LADY</v>
          </cell>
          <cell r="D2014" t="str">
            <v>K1346</v>
          </cell>
          <cell r="E2014">
            <v>0</v>
          </cell>
          <cell r="F2014" t="str">
            <v>CC-030</v>
          </cell>
          <cell r="G2014" t="str">
            <v>TRACK</v>
          </cell>
          <cell r="H2014" t="str">
            <v>L</v>
          </cell>
          <cell r="I2014" t="str">
            <v>LS-63</v>
          </cell>
          <cell r="J2014" t="str">
            <v/>
          </cell>
          <cell r="K2014">
            <v>11</v>
          </cell>
          <cell r="L2014" t="str">
            <v>62046318</v>
          </cell>
          <cell r="M2014" t="b">
            <v>0</v>
          </cell>
        </row>
        <row r="2015">
          <cell r="A2015" t="str">
            <v>N80173-LP15</v>
          </cell>
          <cell r="B2015" t="str">
            <v>Produkt</v>
          </cell>
          <cell r="C2015" t="str">
            <v>TKS Kalhoty TRACK 15 | MicroFiber/LYCRA | LADY</v>
          </cell>
          <cell r="D2015" t="str">
            <v>K1346</v>
          </cell>
          <cell r="E2015">
            <v>0</v>
          </cell>
          <cell r="F2015" t="str">
            <v>CC-030</v>
          </cell>
          <cell r="G2015" t="str">
            <v>TRACK</v>
          </cell>
          <cell r="H2015" t="str">
            <v>L</v>
          </cell>
          <cell r="I2015" t="str">
            <v>LS-63</v>
          </cell>
          <cell r="J2015" t="str">
            <v/>
          </cell>
          <cell r="K2015">
            <v>11</v>
          </cell>
          <cell r="L2015" t="str">
            <v>62046318</v>
          </cell>
          <cell r="M2015" t="b">
            <v>0</v>
          </cell>
        </row>
        <row r="2016">
          <cell r="A2016" t="str">
            <v>N80173-MN95</v>
          </cell>
          <cell r="B2016" t="str">
            <v>Produkt</v>
          </cell>
          <cell r="C2016" t="str">
            <v>TKS Kalhoty TRACK 95 | MicroFiber/LYCRA NP | MEN</v>
          </cell>
          <cell r="D2016" t="str">
            <v>K1298</v>
          </cell>
          <cell r="E2016">
            <v>0</v>
          </cell>
          <cell r="F2016" t="str">
            <v>CC-030</v>
          </cell>
          <cell r="G2016" t="str">
            <v>TRACK</v>
          </cell>
          <cell r="H2016" t="str">
            <v>M</v>
          </cell>
          <cell r="I2016" t="str">
            <v>MS-63</v>
          </cell>
          <cell r="J2016" t="str">
            <v/>
          </cell>
          <cell r="K2016">
            <v>11</v>
          </cell>
          <cell r="L2016" t="str">
            <v>62034319</v>
          </cell>
          <cell r="M2016" t="b">
            <v>0</v>
          </cell>
        </row>
        <row r="2017">
          <cell r="A2017" t="str">
            <v>N80173-MN99</v>
          </cell>
          <cell r="B2017" t="str">
            <v>Produkt</v>
          </cell>
          <cell r="C2017" t="str">
            <v>TKS Kalhoty TRACK 99 | MicroFiber/LYCRA NP | MEN</v>
          </cell>
          <cell r="D2017" t="str">
            <v>K1298</v>
          </cell>
          <cell r="E2017">
            <v>0</v>
          </cell>
          <cell r="F2017" t="str">
            <v>CC-030</v>
          </cell>
          <cell r="G2017" t="str">
            <v>TRACK</v>
          </cell>
          <cell r="H2017" t="str">
            <v>M</v>
          </cell>
          <cell r="I2017" t="str">
            <v>MS-63</v>
          </cell>
          <cell r="J2017" t="str">
            <v/>
          </cell>
          <cell r="K2017">
            <v>11</v>
          </cell>
          <cell r="L2017" t="str">
            <v>62034319</v>
          </cell>
          <cell r="M2017" t="b">
            <v>0</v>
          </cell>
        </row>
        <row r="2018">
          <cell r="A2018" t="str">
            <v>N80173-MP15</v>
          </cell>
          <cell r="B2018" t="str">
            <v>Produkt</v>
          </cell>
          <cell r="C2018" t="str">
            <v>TKS Kalhoty TRACK 15 | MicroFiber/LYCRA | MEN</v>
          </cell>
          <cell r="D2018" t="str">
            <v>K1298</v>
          </cell>
          <cell r="E2018">
            <v>813.58</v>
          </cell>
          <cell r="F2018" t="str">
            <v>CC-030</v>
          </cell>
          <cell r="G2018" t="str">
            <v>TRACK</v>
          </cell>
          <cell r="H2018" t="str">
            <v>M</v>
          </cell>
          <cell r="I2018" t="str">
            <v>MS-63</v>
          </cell>
          <cell r="J2018" t="str">
            <v/>
          </cell>
          <cell r="K2018">
            <v>11</v>
          </cell>
          <cell r="L2018" t="str">
            <v>62034319</v>
          </cell>
          <cell r="M2018" t="b">
            <v>0</v>
          </cell>
        </row>
        <row r="2019">
          <cell r="A2019" t="str">
            <v>N80175-JN99</v>
          </cell>
          <cell r="B2019" t="str">
            <v>Produkt</v>
          </cell>
          <cell r="C2019" t="str">
            <v>TKS Kalhoty SPORT 99 | Factor NP | JUNIOR</v>
          </cell>
          <cell r="D2019" t="str">
            <v>K1066</v>
          </cell>
          <cell r="E2019">
            <v>0</v>
          </cell>
          <cell r="F2019" t="str">
            <v>CC-030</v>
          </cell>
          <cell r="G2019" t="str">
            <v>SPORT</v>
          </cell>
          <cell r="H2019" t="str">
            <v>J</v>
          </cell>
          <cell r="I2019" t="str">
            <v>JS-51</v>
          </cell>
          <cell r="J2019" t="str">
            <v/>
          </cell>
          <cell r="K2019">
            <v>11</v>
          </cell>
          <cell r="L2019" t="str">
            <v>61034300</v>
          </cell>
          <cell r="M2019" t="b">
            <v>0</v>
          </cell>
        </row>
        <row r="2020">
          <cell r="A2020" t="str">
            <v>N80175-JP23</v>
          </cell>
          <cell r="B2020" t="str">
            <v>Produkt</v>
          </cell>
          <cell r="C2020" t="str">
            <v>TKS Kalhoty SPORT 23 | Factor | JUNIOR</v>
          </cell>
          <cell r="D2020" t="str">
            <v>K1066</v>
          </cell>
          <cell r="E2020">
            <v>596.61</v>
          </cell>
          <cell r="F2020" t="str">
            <v>CC-030</v>
          </cell>
          <cell r="G2020" t="str">
            <v>SPORT</v>
          </cell>
          <cell r="H2020" t="str">
            <v>J</v>
          </cell>
          <cell r="I2020" t="str">
            <v>JS-51</v>
          </cell>
          <cell r="J2020" t="str">
            <v/>
          </cell>
          <cell r="K2020">
            <v>11</v>
          </cell>
          <cell r="L2020" t="str">
            <v>61034300</v>
          </cell>
          <cell r="M2020" t="b">
            <v>0</v>
          </cell>
        </row>
        <row r="2021">
          <cell r="A2021" t="str">
            <v>N80175-LN99</v>
          </cell>
          <cell r="B2021" t="str">
            <v>Produkt</v>
          </cell>
          <cell r="C2021" t="str">
            <v>TKS Kalhoty SPORT 99 | Factor NP | WOMEN</v>
          </cell>
          <cell r="D2021" t="str">
            <v>K1279</v>
          </cell>
          <cell r="E2021">
            <v>0</v>
          </cell>
          <cell r="F2021" t="str">
            <v>CC-030</v>
          </cell>
          <cell r="G2021" t="str">
            <v>SPORT</v>
          </cell>
          <cell r="H2021" t="str">
            <v>L</v>
          </cell>
          <cell r="I2021" t="str">
            <v>LS-63</v>
          </cell>
          <cell r="J2021" t="str">
            <v/>
          </cell>
          <cell r="K2021">
            <v>11</v>
          </cell>
          <cell r="L2021" t="str">
            <v>61046300</v>
          </cell>
          <cell r="M2021" t="b">
            <v>0</v>
          </cell>
        </row>
        <row r="2022">
          <cell r="A2022" t="str">
            <v>N80175-LP23</v>
          </cell>
          <cell r="B2022" t="str">
            <v>Produkt</v>
          </cell>
          <cell r="C2022" t="str">
            <v>TKS Kalhoty SPORT 23 | Factor | WOMEN</v>
          </cell>
          <cell r="D2022" t="str">
            <v>K1279</v>
          </cell>
          <cell r="E2022">
            <v>570.5</v>
          </cell>
          <cell r="F2022" t="str">
            <v>CC-030</v>
          </cell>
          <cell r="G2022" t="str">
            <v>SPORT</v>
          </cell>
          <cell r="H2022" t="str">
            <v>L</v>
          </cell>
          <cell r="I2022" t="str">
            <v>LS-63</v>
          </cell>
          <cell r="J2022" t="str">
            <v/>
          </cell>
          <cell r="K2022">
            <v>11</v>
          </cell>
          <cell r="L2022" t="str">
            <v>61046300</v>
          </cell>
          <cell r="M2022" t="b">
            <v>0</v>
          </cell>
        </row>
        <row r="2023">
          <cell r="A2023" t="str">
            <v>N80175-MN99</v>
          </cell>
          <cell r="B2023" t="str">
            <v>Produkt</v>
          </cell>
          <cell r="C2023" t="str">
            <v>TKS Kalhoty SPORT 99 | Factor NP | MEN</v>
          </cell>
          <cell r="D2023" t="str">
            <v>K1286</v>
          </cell>
          <cell r="E2023">
            <v>389.96499999999997</v>
          </cell>
          <cell r="F2023" t="str">
            <v>CC-030</v>
          </cell>
          <cell r="G2023" t="str">
            <v>SPORT</v>
          </cell>
          <cell r="H2023" t="str">
            <v>M</v>
          </cell>
          <cell r="I2023" t="str">
            <v>MS-63</v>
          </cell>
          <cell r="J2023" t="str">
            <v/>
          </cell>
          <cell r="K2023">
            <v>11</v>
          </cell>
          <cell r="L2023" t="str">
            <v>61034300</v>
          </cell>
          <cell r="M2023" t="b">
            <v>0</v>
          </cell>
        </row>
        <row r="2024">
          <cell r="A2024" t="str">
            <v>N80175-MP23</v>
          </cell>
          <cell r="B2024" t="str">
            <v>Produkt</v>
          </cell>
          <cell r="C2024" t="str">
            <v>TKS Kalhoty SPORT 23 | Factor | MEN</v>
          </cell>
          <cell r="D2024" t="str">
            <v>K1286</v>
          </cell>
          <cell r="E2024">
            <v>426.91</v>
          </cell>
          <cell r="F2024" t="str">
            <v>CC-030</v>
          </cell>
          <cell r="G2024" t="str">
            <v>SPORT</v>
          </cell>
          <cell r="H2024" t="str">
            <v>M</v>
          </cell>
          <cell r="I2024" t="str">
            <v>MS-63</v>
          </cell>
          <cell r="J2024" t="str">
            <v/>
          </cell>
          <cell r="K2024">
            <v>11</v>
          </cell>
          <cell r="L2024" t="str">
            <v>61034300</v>
          </cell>
          <cell r="M2024" t="b">
            <v>0</v>
          </cell>
        </row>
        <row r="2025">
          <cell r="A2025" t="str">
            <v>N80291-UF55</v>
          </cell>
          <cell r="B2025" t="str">
            <v>Produkt</v>
          </cell>
          <cell r="C2025" t="str">
            <v>ACC Šála 99 | PERUN</v>
          </cell>
          <cell r="D2025" t="str">
            <v>K1609</v>
          </cell>
          <cell r="E2025">
            <v>118.37</v>
          </cell>
          <cell r="F2025" t="str">
            <v/>
          </cell>
          <cell r="G2025" t="str">
            <v/>
          </cell>
          <cell r="H2025" t="str">
            <v>U</v>
          </cell>
          <cell r="I2025" t="str">
            <v/>
          </cell>
          <cell r="J2025" t="str">
            <v/>
          </cell>
          <cell r="K2025">
            <v>11</v>
          </cell>
          <cell r="L2025" t="str">
            <v>61143000</v>
          </cell>
          <cell r="M2025" t="b">
            <v>0</v>
          </cell>
        </row>
        <row r="2026">
          <cell r="A2026" t="str">
            <v>N80324-JL01</v>
          </cell>
          <cell r="B2026" t="str">
            <v>Produkt</v>
          </cell>
          <cell r="C2026" t="str">
            <v>FTB Dres DL. rukáv ACTIVE 01 | ALKETIS | JUNIOR</v>
          </cell>
          <cell r="D2026" t="str">
            <v>K0714</v>
          </cell>
          <cell r="E2026">
            <v>0</v>
          </cell>
          <cell r="F2026" t="str">
            <v/>
          </cell>
          <cell r="G2026" t="str">
            <v>ACTIVE</v>
          </cell>
          <cell r="H2026" t="str">
            <v>J</v>
          </cell>
          <cell r="I2026" t="str">
            <v/>
          </cell>
          <cell r="J2026" t="str">
            <v/>
          </cell>
          <cell r="K2026">
            <v>11</v>
          </cell>
          <cell r="L2026" t="str">
            <v>61103091</v>
          </cell>
          <cell r="M2026" t="b">
            <v>0</v>
          </cell>
        </row>
        <row r="2027">
          <cell r="A2027" t="str">
            <v>N80324-JL02</v>
          </cell>
          <cell r="B2027" t="str">
            <v>Produkt</v>
          </cell>
          <cell r="C2027" t="str">
            <v>FTB Dres DL. rukáv ACTIVE 02 | ALKETIS | JUNIOR</v>
          </cell>
          <cell r="D2027" t="str">
            <v>K0714</v>
          </cell>
          <cell r="E2027">
            <v>0</v>
          </cell>
          <cell r="F2027" t="str">
            <v/>
          </cell>
          <cell r="G2027" t="str">
            <v>ACTIVE</v>
          </cell>
          <cell r="H2027" t="str">
            <v>J</v>
          </cell>
          <cell r="I2027" t="str">
            <v/>
          </cell>
          <cell r="J2027" t="str">
            <v/>
          </cell>
          <cell r="K2027">
            <v>11</v>
          </cell>
          <cell r="L2027" t="str">
            <v>61103091</v>
          </cell>
          <cell r="M2027" t="b">
            <v>0</v>
          </cell>
        </row>
        <row r="2028">
          <cell r="A2028" t="str">
            <v>N80324-JS01</v>
          </cell>
          <cell r="B2028" t="str">
            <v>Produkt</v>
          </cell>
          <cell r="C2028" t="str">
            <v>FTB Dres kr. rukáv ACTIVE 01 | ALKETIS | JUNIOR</v>
          </cell>
          <cell r="D2028" t="str">
            <v>K0714</v>
          </cell>
          <cell r="E2028">
            <v>0</v>
          </cell>
          <cell r="F2028" t="str">
            <v/>
          </cell>
          <cell r="G2028" t="str">
            <v>ACTIVE</v>
          </cell>
          <cell r="H2028" t="str">
            <v>J</v>
          </cell>
          <cell r="I2028" t="str">
            <v/>
          </cell>
          <cell r="J2028" t="str">
            <v/>
          </cell>
          <cell r="K2028">
            <v>11</v>
          </cell>
          <cell r="L2028" t="str">
            <v>61103091</v>
          </cell>
          <cell r="M2028" t="b">
            <v>0</v>
          </cell>
        </row>
        <row r="2029">
          <cell r="A2029" t="str">
            <v>N80324-JS02</v>
          </cell>
          <cell r="B2029" t="str">
            <v>Produkt</v>
          </cell>
          <cell r="C2029" t="str">
            <v>FTB Dres kr. rukáv ACTIVE 02 | ALKETIS | JUNIOR</v>
          </cell>
          <cell r="D2029" t="str">
            <v>K0714</v>
          </cell>
          <cell r="E2029">
            <v>0</v>
          </cell>
          <cell r="F2029" t="str">
            <v/>
          </cell>
          <cell r="G2029" t="str">
            <v>ACTIVE</v>
          </cell>
          <cell r="H2029" t="str">
            <v>J</v>
          </cell>
          <cell r="I2029" t="str">
            <v/>
          </cell>
          <cell r="J2029" t="str">
            <v/>
          </cell>
          <cell r="K2029">
            <v>11</v>
          </cell>
          <cell r="L2029" t="str">
            <v>61103099</v>
          </cell>
          <cell r="M2029" t="b">
            <v>0</v>
          </cell>
        </row>
        <row r="2030">
          <cell r="A2030" t="str">
            <v>N80324-LL01</v>
          </cell>
          <cell r="B2030" t="str">
            <v>Produkt</v>
          </cell>
          <cell r="C2030" t="str">
            <v>FTB Dres DL. rukáv ACTIVE 01 | ALKETIS | LADY</v>
          </cell>
          <cell r="D2030" t="str">
            <v>K1102</v>
          </cell>
          <cell r="E2030">
            <v>178.39</v>
          </cell>
          <cell r="F2030" t="str">
            <v/>
          </cell>
          <cell r="G2030" t="str">
            <v>ACTIVE</v>
          </cell>
          <cell r="H2030" t="str">
            <v>L</v>
          </cell>
          <cell r="I2030" t="str">
            <v/>
          </cell>
          <cell r="J2030" t="str">
            <v/>
          </cell>
          <cell r="K2030">
            <v>11</v>
          </cell>
          <cell r="L2030" t="str">
            <v>61103099</v>
          </cell>
          <cell r="M2030" t="b">
            <v>0</v>
          </cell>
        </row>
        <row r="2031">
          <cell r="A2031" t="str">
            <v>N80324-LL02</v>
          </cell>
          <cell r="B2031" t="str">
            <v>Produkt</v>
          </cell>
          <cell r="C2031" t="str">
            <v>FTB Dres DL. rukáv ACTIVE 02 | ALKETIS | LADY</v>
          </cell>
          <cell r="D2031" t="str">
            <v>K1102</v>
          </cell>
          <cell r="E2031">
            <v>0</v>
          </cell>
          <cell r="F2031" t="str">
            <v/>
          </cell>
          <cell r="G2031" t="str">
            <v>ACTIVE</v>
          </cell>
          <cell r="H2031" t="str">
            <v>L</v>
          </cell>
          <cell r="I2031" t="str">
            <v/>
          </cell>
          <cell r="J2031" t="str">
            <v/>
          </cell>
          <cell r="K2031">
            <v>11</v>
          </cell>
          <cell r="L2031" t="str">
            <v>61103099</v>
          </cell>
          <cell r="M2031" t="b">
            <v>0</v>
          </cell>
        </row>
        <row r="2032">
          <cell r="A2032" t="str">
            <v>N80324-LS01</v>
          </cell>
          <cell r="B2032" t="str">
            <v>Produkt</v>
          </cell>
          <cell r="C2032" t="str">
            <v>FTB Dres kr. rukáv ACTIVE 01 | ALKETIS | LADY</v>
          </cell>
          <cell r="D2032" t="str">
            <v>K1102</v>
          </cell>
          <cell r="E2032">
            <v>254.20500000000001</v>
          </cell>
          <cell r="F2032" t="str">
            <v/>
          </cell>
          <cell r="G2032" t="str">
            <v>ACTIVE</v>
          </cell>
          <cell r="H2032" t="str">
            <v>L</v>
          </cell>
          <cell r="I2032" t="str">
            <v/>
          </cell>
          <cell r="J2032" t="str">
            <v/>
          </cell>
          <cell r="K2032">
            <v>11</v>
          </cell>
          <cell r="L2032" t="str">
            <v>61103099</v>
          </cell>
          <cell r="M2032" t="b">
            <v>0</v>
          </cell>
        </row>
        <row r="2033">
          <cell r="A2033" t="str">
            <v>N80324-LS02</v>
          </cell>
          <cell r="B2033" t="str">
            <v>Produkt</v>
          </cell>
          <cell r="C2033" t="str">
            <v>FTB Dres kr. rukáv ACTIVE 02 | ALKETIS | LADY</v>
          </cell>
          <cell r="D2033" t="str">
            <v>K1102</v>
          </cell>
          <cell r="E2033">
            <v>274.67</v>
          </cell>
          <cell r="F2033" t="str">
            <v/>
          </cell>
          <cell r="G2033" t="str">
            <v>ACTIVE</v>
          </cell>
          <cell r="H2033" t="str">
            <v>L</v>
          </cell>
          <cell r="I2033" t="str">
            <v/>
          </cell>
          <cell r="J2033" t="str">
            <v/>
          </cell>
          <cell r="K2033">
            <v>11</v>
          </cell>
          <cell r="L2033" t="str">
            <v>61103099</v>
          </cell>
          <cell r="M2033" t="b">
            <v>0</v>
          </cell>
        </row>
        <row r="2034">
          <cell r="A2034" t="str">
            <v>N80324-ML01</v>
          </cell>
          <cell r="B2034" t="str">
            <v>Produkt</v>
          </cell>
          <cell r="C2034" t="str">
            <v>FTB Dres DL. rukáv ACTIVE 01 | ALKETIS | MEN</v>
          </cell>
          <cell r="D2034" t="str">
            <v>K1100</v>
          </cell>
          <cell r="E2034">
            <v>276.45</v>
          </cell>
          <cell r="F2034" t="str">
            <v/>
          </cell>
          <cell r="G2034" t="str">
            <v>ACTIVE</v>
          </cell>
          <cell r="H2034" t="str">
            <v>M</v>
          </cell>
          <cell r="I2034" t="str">
            <v/>
          </cell>
          <cell r="J2034" t="str">
            <v/>
          </cell>
          <cell r="K2034">
            <v>11</v>
          </cell>
          <cell r="L2034" t="str">
            <v>61103091</v>
          </cell>
          <cell r="M2034" t="b">
            <v>0</v>
          </cell>
        </row>
        <row r="2035">
          <cell r="A2035" t="str">
            <v>N80324-ML02</v>
          </cell>
          <cell r="B2035" t="str">
            <v>Produkt</v>
          </cell>
          <cell r="C2035" t="str">
            <v>FTB Dres DL. rukáv ACTIVE 02 | ALKETIS | MEN</v>
          </cell>
          <cell r="D2035" t="str">
            <v>K1100</v>
          </cell>
          <cell r="E2035">
            <v>0</v>
          </cell>
          <cell r="F2035" t="str">
            <v/>
          </cell>
          <cell r="G2035" t="str">
            <v>ACTIVE</v>
          </cell>
          <cell r="H2035" t="str">
            <v>M</v>
          </cell>
          <cell r="I2035" t="str">
            <v/>
          </cell>
          <cell r="J2035" t="str">
            <v/>
          </cell>
          <cell r="K2035">
            <v>11</v>
          </cell>
          <cell r="L2035" t="str">
            <v>61103091</v>
          </cell>
          <cell r="M2035" t="b">
            <v>0</v>
          </cell>
        </row>
        <row r="2036">
          <cell r="A2036" t="str">
            <v>N80324-MS01</v>
          </cell>
          <cell r="B2036" t="str">
            <v>Produkt</v>
          </cell>
          <cell r="C2036" t="str">
            <v>FTB Dres kr. rukáv ACTIVE 01 | ALKETIS | MEN</v>
          </cell>
          <cell r="D2036" t="str">
            <v>K1100</v>
          </cell>
          <cell r="E2036">
            <v>222.32</v>
          </cell>
          <cell r="F2036" t="str">
            <v/>
          </cell>
          <cell r="G2036" t="str">
            <v>ACTIVE</v>
          </cell>
          <cell r="H2036" t="str">
            <v>M</v>
          </cell>
          <cell r="I2036" t="str">
            <v/>
          </cell>
          <cell r="J2036" t="str">
            <v/>
          </cell>
          <cell r="K2036">
            <v>11</v>
          </cell>
          <cell r="L2036" t="str">
            <v>61103091</v>
          </cell>
          <cell r="M2036" t="b">
            <v>0</v>
          </cell>
        </row>
        <row r="2037">
          <cell r="A2037" t="str">
            <v>N80324-MS02</v>
          </cell>
          <cell r="B2037" t="str">
            <v>Produkt</v>
          </cell>
          <cell r="C2037" t="str">
            <v>FTB Dres kr. rukáv ACTIVE 02 | ALKETIS | MEN</v>
          </cell>
          <cell r="D2037" t="str">
            <v>K1100</v>
          </cell>
          <cell r="E2037">
            <v>335.91</v>
          </cell>
          <cell r="F2037" t="str">
            <v/>
          </cell>
          <cell r="G2037" t="str">
            <v>ACTIVE</v>
          </cell>
          <cell r="H2037" t="str">
            <v>M</v>
          </cell>
          <cell r="I2037" t="str">
            <v/>
          </cell>
          <cell r="J2037" t="str">
            <v/>
          </cell>
          <cell r="K2037">
            <v>11</v>
          </cell>
          <cell r="L2037" t="str">
            <v>61103091</v>
          </cell>
          <cell r="M2037" t="b">
            <v>0</v>
          </cell>
        </row>
        <row r="2038">
          <cell r="A2038" t="str">
            <v>N80364-JS05</v>
          </cell>
          <cell r="B2038" t="str">
            <v>Produkt</v>
          </cell>
          <cell r="C2038" t="str">
            <v>FTB Kraťasy ACTIVE 05 | ALKETIS | JUNIOR</v>
          </cell>
          <cell r="D2038" t="str">
            <v>K0715</v>
          </cell>
          <cell r="E2038">
            <v>126.84233</v>
          </cell>
          <cell r="F2038" t="str">
            <v/>
          </cell>
          <cell r="G2038" t="str">
            <v>ACTIVE</v>
          </cell>
          <cell r="H2038" t="str">
            <v>J</v>
          </cell>
          <cell r="I2038" t="str">
            <v/>
          </cell>
          <cell r="J2038" t="str">
            <v/>
          </cell>
          <cell r="K2038">
            <v>11</v>
          </cell>
          <cell r="L2038" t="str">
            <v>61034300</v>
          </cell>
          <cell r="M2038" t="b">
            <v>0</v>
          </cell>
        </row>
        <row r="2039">
          <cell r="A2039" t="str">
            <v>N80364-JS08</v>
          </cell>
          <cell r="B2039" t="str">
            <v>Produkt</v>
          </cell>
          <cell r="C2039" t="str">
            <v>FTB Kraťasy ACTIVE 08 | ALKETIS | JUNIOR</v>
          </cell>
          <cell r="D2039" t="str">
            <v>K0715</v>
          </cell>
          <cell r="E2039">
            <v>0</v>
          </cell>
          <cell r="F2039" t="str">
            <v/>
          </cell>
          <cell r="G2039" t="str">
            <v>ACTIVE</v>
          </cell>
          <cell r="H2039" t="str">
            <v>J</v>
          </cell>
          <cell r="I2039" t="str">
            <v/>
          </cell>
          <cell r="J2039" t="str">
            <v/>
          </cell>
          <cell r="K2039">
            <v>11</v>
          </cell>
          <cell r="L2039" t="str">
            <v>61034300</v>
          </cell>
          <cell r="M2039" t="b">
            <v>0</v>
          </cell>
        </row>
        <row r="2040">
          <cell r="A2040" t="str">
            <v>N80364-LS05</v>
          </cell>
          <cell r="B2040" t="str">
            <v>Produkt</v>
          </cell>
          <cell r="C2040" t="str">
            <v>FTB Kraťasy ACTIVE 05 | ALKETIS | LADY</v>
          </cell>
          <cell r="D2040" t="str">
            <v>K1103</v>
          </cell>
          <cell r="E2040">
            <v>0</v>
          </cell>
          <cell r="F2040" t="str">
            <v/>
          </cell>
          <cell r="G2040" t="str">
            <v>ACTIVE</v>
          </cell>
          <cell r="H2040" t="str">
            <v>L</v>
          </cell>
          <cell r="I2040" t="str">
            <v/>
          </cell>
          <cell r="J2040" t="str">
            <v/>
          </cell>
          <cell r="K2040">
            <v>11</v>
          </cell>
          <cell r="L2040" t="str">
            <v>61046300</v>
          </cell>
          <cell r="M2040" t="b">
            <v>0</v>
          </cell>
        </row>
        <row r="2041">
          <cell r="A2041" t="str">
            <v>N80364-LS08</v>
          </cell>
          <cell r="B2041" t="str">
            <v>Produkt</v>
          </cell>
          <cell r="C2041" t="str">
            <v>FTB Kraťasy ACTIVE 08 | ALKETIS | LADY</v>
          </cell>
          <cell r="D2041" t="str">
            <v>K1103</v>
          </cell>
          <cell r="E2041">
            <v>357.69</v>
          </cell>
          <cell r="F2041" t="str">
            <v/>
          </cell>
          <cell r="G2041" t="str">
            <v>ACTIVE</v>
          </cell>
          <cell r="H2041" t="str">
            <v>L</v>
          </cell>
          <cell r="I2041" t="str">
            <v/>
          </cell>
          <cell r="J2041" t="str">
            <v/>
          </cell>
          <cell r="K2041">
            <v>11</v>
          </cell>
          <cell r="L2041" t="str">
            <v>61046300</v>
          </cell>
          <cell r="M2041" t="b">
            <v>0</v>
          </cell>
        </row>
        <row r="2042">
          <cell r="A2042" t="str">
            <v>N80364-MS05</v>
          </cell>
          <cell r="B2042" t="str">
            <v>Produkt</v>
          </cell>
          <cell r="C2042" t="str">
            <v>FTB Kraťasy ACTIVE 05 | ALKETIS | MEN</v>
          </cell>
          <cell r="D2042" t="str">
            <v>K1101</v>
          </cell>
          <cell r="E2042">
            <v>179.83</v>
          </cell>
          <cell r="F2042" t="str">
            <v/>
          </cell>
          <cell r="G2042" t="str">
            <v>ACTIVE</v>
          </cell>
          <cell r="H2042" t="str">
            <v>M</v>
          </cell>
          <cell r="I2042" t="str">
            <v/>
          </cell>
          <cell r="J2042" t="str">
            <v/>
          </cell>
          <cell r="K2042">
            <v>11</v>
          </cell>
          <cell r="L2042" t="str">
            <v>61034300</v>
          </cell>
          <cell r="M2042" t="b">
            <v>0</v>
          </cell>
        </row>
        <row r="2043">
          <cell r="A2043" t="str">
            <v>N80364-MS08</v>
          </cell>
          <cell r="B2043" t="str">
            <v>Produkt</v>
          </cell>
          <cell r="C2043" t="str">
            <v>FTB Kraťasy ACTIVE 08 | ALKETIS | MEN</v>
          </cell>
          <cell r="D2043" t="str">
            <v>K1101</v>
          </cell>
          <cell r="E2043">
            <v>207.982</v>
          </cell>
          <cell r="F2043" t="str">
            <v/>
          </cell>
          <cell r="G2043" t="str">
            <v>ACTIVE</v>
          </cell>
          <cell r="H2043" t="str">
            <v>M</v>
          </cell>
          <cell r="I2043" t="str">
            <v/>
          </cell>
          <cell r="J2043" t="str">
            <v/>
          </cell>
          <cell r="K2043">
            <v>11</v>
          </cell>
          <cell r="L2043" t="str">
            <v>61034300</v>
          </cell>
          <cell r="M2043" t="b">
            <v>0</v>
          </cell>
        </row>
        <row r="2044">
          <cell r="A2044" t="str">
            <v>N80421-LL18</v>
          </cell>
          <cell r="B2044" t="str">
            <v>Produkt</v>
          </cell>
          <cell r="C2044" t="str">
            <v>TRI Dres DL. rukáv PRO 18 | ULTRACOOL | WOMEN</v>
          </cell>
          <cell r="D2044" t="str">
            <v>K1766</v>
          </cell>
          <cell r="E2044">
            <v>737.77</v>
          </cell>
          <cell r="F2044" t="str">
            <v>AA-060</v>
          </cell>
          <cell r="G2044" t="str">
            <v>PRO</v>
          </cell>
          <cell r="H2044" t="str">
            <v>L</v>
          </cell>
          <cell r="I2044" t="str">
            <v/>
          </cell>
          <cell r="J2044" t="str">
            <v/>
          </cell>
          <cell r="K2044">
            <v>11</v>
          </cell>
          <cell r="L2044" t="str">
            <v>61103099</v>
          </cell>
          <cell r="M2044" t="b">
            <v>0</v>
          </cell>
        </row>
        <row r="2045">
          <cell r="A2045" t="str">
            <v>N80421-ML18</v>
          </cell>
          <cell r="B2045" t="str">
            <v>Produkt</v>
          </cell>
          <cell r="C2045" t="str">
            <v>TRI Dres DL. rukáv PRO 18 | ULTRACOOL | MEN</v>
          </cell>
          <cell r="D2045" t="str">
            <v>K1715</v>
          </cell>
          <cell r="E2045">
            <v>483.89</v>
          </cell>
          <cell r="F2045" t="str">
            <v>AA-060</v>
          </cell>
          <cell r="G2045" t="str">
            <v>PRO</v>
          </cell>
          <cell r="H2045" t="str">
            <v>M</v>
          </cell>
          <cell r="I2045" t="str">
            <v/>
          </cell>
          <cell r="J2045" t="str">
            <v/>
          </cell>
          <cell r="K2045">
            <v>11</v>
          </cell>
          <cell r="L2045" t="str">
            <v>61103091</v>
          </cell>
          <cell r="M2045" t="b">
            <v>0</v>
          </cell>
        </row>
        <row r="2046">
          <cell r="A2046" t="str">
            <v>N80424-LL18</v>
          </cell>
          <cell r="B2046" t="str">
            <v>Produkt</v>
          </cell>
          <cell r="C2046" t="str">
            <v>TRI Dres DL. rukáv PRO 18 | ELASTICO THERMO| WOMEN</v>
          </cell>
          <cell r="D2046" t="str">
            <v>K1767</v>
          </cell>
          <cell r="E2046">
            <v>663.43</v>
          </cell>
          <cell r="F2046" t="str">
            <v>AA-060</v>
          </cell>
          <cell r="G2046" t="str">
            <v>PRO</v>
          </cell>
          <cell r="H2046" t="str">
            <v>L</v>
          </cell>
          <cell r="I2046" t="str">
            <v/>
          </cell>
          <cell r="J2046" t="str">
            <v/>
          </cell>
          <cell r="K2046">
            <v>11</v>
          </cell>
          <cell r="L2046" t="str">
            <v>61103099</v>
          </cell>
          <cell r="M2046" t="b">
            <v>0</v>
          </cell>
        </row>
        <row r="2047">
          <cell r="A2047" t="str">
            <v>N80424-ML18</v>
          </cell>
          <cell r="B2047" t="str">
            <v>Produkt</v>
          </cell>
          <cell r="C2047" t="str">
            <v>TRI Dres DL. rukáv PRO 18 | ELASTICO THERMO| MEN</v>
          </cell>
          <cell r="D2047" t="str">
            <v>K1756</v>
          </cell>
          <cell r="E2047">
            <v>648.58000000000004</v>
          </cell>
          <cell r="F2047" t="str">
            <v>AA-060</v>
          </cell>
          <cell r="G2047" t="str">
            <v>PRO</v>
          </cell>
          <cell r="H2047" t="str">
            <v>M</v>
          </cell>
          <cell r="I2047" t="str">
            <v/>
          </cell>
          <cell r="J2047" t="str">
            <v/>
          </cell>
          <cell r="K2047">
            <v>11</v>
          </cell>
          <cell r="L2047" t="str">
            <v>61103091</v>
          </cell>
          <cell r="M2047" t="b">
            <v>0</v>
          </cell>
        </row>
        <row r="2048">
          <cell r="A2048" t="str">
            <v>N80455-JN18</v>
          </cell>
          <cell r="B2048" t="str">
            <v>Produkt</v>
          </cell>
          <cell r="C2048" t="str">
            <v>TRI Tílko PRO 18 | Revolutional | JUNIOR</v>
          </cell>
          <cell r="D2048" t="str">
            <v>K1768</v>
          </cell>
          <cell r="E2048">
            <v>359.37</v>
          </cell>
          <cell r="F2048" t="str">
            <v>AA-010</v>
          </cell>
          <cell r="G2048" t="str">
            <v>PRO</v>
          </cell>
          <cell r="H2048" t="str">
            <v>J</v>
          </cell>
          <cell r="I2048" t="str">
            <v/>
          </cell>
          <cell r="J2048" t="str">
            <v/>
          </cell>
          <cell r="K2048">
            <v>11</v>
          </cell>
          <cell r="L2048" t="str">
            <v>61099020</v>
          </cell>
          <cell r="M2048" t="b">
            <v>0</v>
          </cell>
        </row>
        <row r="2049">
          <cell r="A2049" t="str">
            <v>N80455-LN18</v>
          </cell>
          <cell r="B2049" t="str">
            <v>Produkt</v>
          </cell>
          <cell r="C2049" t="str">
            <v>TRI Tílko PRO 18 | Revolutional | WOMEN</v>
          </cell>
          <cell r="D2049" t="str">
            <v>K1762</v>
          </cell>
          <cell r="E2049">
            <v>282.22000000000003</v>
          </cell>
          <cell r="F2049" t="str">
            <v>AA-010</v>
          </cell>
          <cell r="G2049" t="str">
            <v>PRO</v>
          </cell>
          <cell r="H2049" t="str">
            <v>L</v>
          </cell>
          <cell r="I2049" t="str">
            <v/>
          </cell>
          <cell r="J2049" t="str">
            <v/>
          </cell>
          <cell r="K2049">
            <v>11</v>
          </cell>
          <cell r="L2049" t="str">
            <v>61099020</v>
          </cell>
          <cell r="M2049" t="b">
            <v>0</v>
          </cell>
        </row>
        <row r="2050">
          <cell r="A2050" t="str">
            <v>N80455-MN18</v>
          </cell>
          <cell r="B2050" t="str">
            <v>Produkt</v>
          </cell>
          <cell r="C2050" t="str">
            <v>TRI Tílko PRO 18 | Revolutional | MEN</v>
          </cell>
          <cell r="D2050" t="str">
            <v>K1745</v>
          </cell>
          <cell r="E2050">
            <v>356.26</v>
          </cell>
          <cell r="F2050" t="str">
            <v>AA-010</v>
          </cell>
          <cell r="G2050" t="str">
            <v>PRO</v>
          </cell>
          <cell r="H2050" t="str">
            <v>M</v>
          </cell>
          <cell r="I2050" t="str">
            <v/>
          </cell>
          <cell r="J2050" t="str">
            <v/>
          </cell>
          <cell r="K2050">
            <v>11</v>
          </cell>
          <cell r="L2050" t="str">
            <v>61099020</v>
          </cell>
          <cell r="M2050" t="b">
            <v>0</v>
          </cell>
        </row>
        <row r="2051">
          <cell r="A2051" t="str">
            <v>N80465-JA02</v>
          </cell>
          <cell r="B2051" t="str">
            <v>Produkt</v>
          </cell>
          <cell r="C2051" t="str">
            <v>TRI A-5 PRO 02 | Revolutional | JUNIOR</v>
          </cell>
          <cell r="D2051" t="str">
            <v>K1769</v>
          </cell>
          <cell r="E2051">
            <v>469.72</v>
          </cell>
          <cell r="F2051" t="str">
            <v>CC-010</v>
          </cell>
          <cell r="G2051" t="str">
            <v>PRO</v>
          </cell>
          <cell r="H2051" t="str">
            <v>J</v>
          </cell>
          <cell r="I2051" t="str">
            <v/>
          </cell>
          <cell r="J2051" t="str">
            <v>TRIATHLON</v>
          </cell>
          <cell r="K2051">
            <v>11</v>
          </cell>
          <cell r="L2051" t="str">
            <v>61034300</v>
          </cell>
          <cell r="M2051" t="b">
            <v>0</v>
          </cell>
        </row>
        <row r="2052">
          <cell r="A2052" t="str">
            <v>N80468-LA11</v>
          </cell>
          <cell r="B2052" t="str">
            <v>Produkt</v>
          </cell>
          <cell r="C2052" t="str">
            <v>TRI A-5 PRO 11 | Dry-Tech | WOMEN</v>
          </cell>
          <cell r="D2052" t="str">
            <v>K1763</v>
          </cell>
          <cell r="E2052">
            <v>727.52</v>
          </cell>
          <cell r="F2052" t="str">
            <v>CC-010</v>
          </cell>
          <cell r="G2052" t="str">
            <v>PRO</v>
          </cell>
          <cell r="H2052" t="str">
            <v>L</v>
          </cell>
          <cell r="I2052" t="str">
            <v/>
          </cell>
          <cell r="J2052" t="str">
            <v>TRI COMP WOMEN</v>
          </cell>
          <cell r="K2052">
            <v>11</v>
          </cell>
          <cell r="L2052" t="str">
            <v>61046300</v>
          </cell>
          <cell r="M2052" t="b">
            <v>0</v>
          </cell>
        </row>
        <row r="2053">
          <cell r="A2053" t="str">
            <v>N80468-MA12</v>
          </cell>
          <cell r="B2053" t="str">
            <v>Produkt</v>
          </cell>
          <cell r="C2053" t="str">
            <v>TRI A-5 PRO 12 | Dry-Tech | MEN</v>
          </cell>
          <cell r="D2053" t="str">
            <v>K1740</v>
          </cell>
          <cell r="E2053">
            <v>366.02</v>
          </cell>
          <cell r="F2053" t="str">
            <v>CC-010</v>
          </cell>
          <cell r="G2053" t="str">
            <v>PRO</v>
          </cell>
          <cell r="H2053" t="str">
            <v>M</v>
          </cell>
          <cell r="I2053" t="str">
            <v/>
          </cell>
          <cell r="J2053" t="str">
            <v>TRI COMP MEN</v>
          </cell>
          <cell r="K2053">
            <v>11</v>
          </cell>
          <cell r="L2053" t="str">
            <v>61034300</v>
          </cell>
          <cell r="M2053" t="b">
            <v>0</v>
          </cell>
        </row>
        <row r="2054">
          <cell r="A2054" t="str">
            <v>N80481-LN07</v>
          </cell>
          <cell r="B2054" t="str">
            <v>Produkt</v>
          </cell>
          <cell r="C2054" t="str">
            <v>TRI Kombinéza ELITE 07 | Revolutional | WOMEN</v>
          </cell>
          <cell r="D2054" t="str">
            <v>K1930</v>
          </cell>
          <cell r="E2054">
            <v>612.66999999999996</v>
          </cell>
          <cell r="F2054" t="str">
            <v>BB-010</v>
          </cell>
          <cell r="G2054" t="str">
            <v>ELITE</v>
          </cell>
          <cell r="H2054" t="str">
            <v>L</v>
          </cell>
          <cell r="I2054" t="str">
            <v/>
          </cell>
          <cell r="J2054" t="str">
            <v>TRI COMP WOMEN</v>
          </cell>
          <cell r="K2054">
            <v>11</v>
          </cell>
          <cell r="L2054" t="str">
            <v>61143000</v>
          </cell>
          <cell r="M2054" t="b">
            <v>0</v>
          </cell>
        </row>
        <row r="2055">
          <cell r="A2055" t="str">
            <v>N80481-MN08</v>
          </cell>
          <cell r="B2055" t="str">
            <v>Produkt</v>
          </cell>
          <cell r="C2055" t="str">
            <v>TRI Kombinéza ELITE 08 | Revolutional | MEN</v>
          </cell>
          <cell r="D2055" t="str">
            <v>K1929</v>
          </cell>
          <cell r="E2055">
            <v>807.33</v>
          </cell>
          <cell r="F2055" t="str">
            <v>BB-010</v>
          </cell>
          <cell r="G2055" t="str">
            <v>ELITE</v>
          </cell>
          <cell r="H2055" t="str">
            <v>M</v>
          </cell>
          <cell r="I2055" t="str">
            <v/>
          </cell>
          <cell r="J2055" t="str">
            <v>TRI COMP MEN</v>
          </cell>
          <cell r="K2055">
            <v>11</v>
          </cell>
          <cell r="L2055" t="str">
            <v>61143000</v>
          </cell>
          <cell r="M2055" t="b">
            <v>0</v>
          </cell>
        </row>
        <row r="2056">
          <cell r="A2056" t="str">
            <v>N80481-MN38</v>
          </cell>
          <cell r="B2056" t="str">
            <v>Produkt</v>
          </cell>
          <cell r="C2056" t="str">
            <v>TRI Kombinéza ELITE 38 | Revolutional | MEN</v>
          </cell>
          <cell r="D2056" t="str">
            <v>K1928</v>
          </cell>
          <cell r="E2056">
            <v>509.96</v>
          </cell>
          <cell r="F2056" t="str">
            <v>BB-010</v>
          </cell>
          <cell r="G2056" t="str">
            <v>ELITE</v>
          </cell>
          <cell r="H2056" t="str">
            <v>M</v>
          </cell>
          <cell r="I2056" t="str">
            <v/>
          </cell>
          <cell r="J2056" t="str">
            <v>TRI COMP MEN</v>
          </cell>
          <cell r="K2056">
            <v>11</v>
          </cell>
          <cell r="L2056" t="str">
            <v>61143000</v>
          </cell>
          <cell r="M2056" t="b">
            <v>0</v>
          </cell>
        </row>
        <row r="2057">
          <cell r="A2057" t="str">
            <v>N80485-JN02</v>
          </cell>
          <cell r="B2057" t="str">
            <v>Produkt</v>
          </cell>
          <cell r="C2057" t="str">
            <v>TRI Kombinéza PRO 02 | Revolutional | JUNIOR</v>
          </cell>
          <cell r="D2057" t="str">
            <v>K1911</v>
          </cell>
          <cell r="E2057">
            <v>476.14499999999998</v>
          </cell>
          <cell r="F2057" t="str">
            <v>BB-010</v>
          </cell>
          <cell r="G2057" t="str">
            <v>PRO</v>
          </cell>
          <cell r="H2057" t="str">
            <v>J</v>
          </cell>
          <cell r="I2057" t="str">
            <v/>
          </cell>
          <cell r="J2057" t="str">
            <v>TRIATHLON</v>
          </cell>
          <cell r="K2057">
            <v>11</v>
          </cell>
          <cell r="L2057" t="str">
            <v>61143000</v>
          </cell>
          <cell r="M2057" t="b">
            <v>0</v>
          </cell>
        </row>
        <row r="2058">
          <cell r="A2058" t="str">
            <v>N80488-LN11</v>
          </cell>
          <cell r="B2058" t="str">
            <v>Produkt</v>
          </cell>
          <cell r="C2058" t="str">
            <v>TRI Kombinéza PRO 11 | Dry-Tech | WOMEN</v>
          </cell>
          <cell r="D2058" t="str">
            <v>K1910</v>
          </cell>
          <cell r="E2058">
            <v>864.8</v>
          </cell>
          <cell r="F2058" t="str">
            <v>BB-010</v>
          </cell>
          <cell r="G2058" t="str">
            <v>PRO</v>
          </cell>
          <cell r="H2058" t="str">
            <v>L</v>
          </cell>
          <cell r="I2058" t="str">
            <v/>
          </cell>
          <cell r="J2058" t="str">
            <v>TRI COMP WOMEN</v>
          </cell>
          <cell r="K2058">
            <v>11</v>
          </cell>
          <cell r="L2058" t="str">
            <v>61143000</v>
          </cell>
          <cell r="M2058" t="b">
            <v>0</v>
          </cell>
        </row>
        <row r="2059">
          <cell r="A2059" t="str">
            <v>N80488-LN21</v>
          </cell>
          <cell r="B2059" t="str">
            <v>Produkt</v>
          </cell>
          <cell r="C2059" t="str">
            <v>TRI Kombinéza PRO 21 | Dry-Tech | WOMEN</v>
          </cell>
          <cell r="D2059" t="str">
            <v>K1910</v>
          </cell>
          <cell r="E2059">
            <v>1024.3599999999999</v>
          </cell>
          <cell r="F2059" t="str">
            <v>BB-010</v>
          </cell>
          <cell r="G2059" t="str">
            <v>PRO</v>
          </cell>
          <cell r="H2059" t="str">
            <v>L</v>
          </cell>
          <cell r="I2059" t="str">
            <v/>
          </cell>
          <cell r="J2059" t="str">
            <v>TRI COMP WOMEN</v>
          </cell>
          <cell r="K2059">
            <v>11</v>
          </cell>
          <cell r="L2059" t="str">
            <v>61143000</v>
          </cell>
          <cell r="M2059" t="b">
            <v>0</v>
          </cell>
        </row>
        <row r="2060">
          <cell r="A2060" t="str">
            <v>N80488-MN12</v>
          </cell>
          <cell r="B2060" t="str">
            <v>Produkt</v>
          </cell>
          <cell r="C2060" t="str">
            <v>TRI Kombinéza PRO 12 | Dry-Tech | MEN</v>
          </cell>
          <cell r="D2060" t="str">
            <v>K1908</v>
          </cell>
          <cell r="E2060">
            <v>838.54200000000003</v>
          </cell>
          <cell r="F2060" t="str">
            <v>BB-010</v>
          </cell>
          <cell r="G2060" t="str">
            <v>PRO</v>
          </cell>
          <cell r="H2060" t="str">
            <v>M</v>
          </cell>
          <cell r="I2060" t="str">
            <v/>
          </cell>
          <cell r="J2060" t="str">
            <v>TRI COMP MEN</v>
          </cell>
          <cell r="K2060">
            <v>11</v>
          </cell>
          <cell r="L2060" t="str">
            <v>61143000</v>
          </cell>
          <cell r="M2060" t="b">
            <v>0</v>
          </cell>
        </row>
        <row r="2061">
          <cell r="A2061" t="str">
            <v>N80488-MN14</v>
          </cell>
          <cell r="B2061" t="str">
            <v>Produkt</v>
          </cell>
          <cell r="C2061" t="str">
            <v>TRI Kombinéza PRO 14 | Dry-Tech | MEN</v>
          </cell>
          <cell r="D2061" t="str">
            <v>K1909</v>
          </cell>
          <cell r="E2061">
            <v>1033.43</v>
          </cell>
          <cell r="F2061" t="str">
            <v>BB-010</v>
          </cell>
          <cell r="G2061" t="str">
            <v>PRO</v>
          </cell>
          <cell r="H2061" t="str">
            <v>M</v>
          </cell>
          <cell r="I2061" t="str">
            <v/>
          </cell>
          <cell r="J2061" t="str">
            <v>TRI COMP MEN</v>
          </cell>
          <cell r="K2061">
            <v>11</v>
          </cell>
          <cell r="L2061" t="str">
            <v>61143000</v>
          </cell>
          <cell r="M2061" t="b">
            <v>0</v>
          </cell>
        </row>
        <row r="2062">
          <cell r="A2062" t="str">
            <v>N80488-MN22</v>
          </cell>
          <cell r="B2062" t="str">
            <v>Produkt</v>
          </cell>
          <cell r="C2062" t="str">
            <v>TRI Kombinéza PRO 22 | Dry-Tech | MEN</v>
          </cell>
          <cell r="D2062" t="str">
            <v>K1908</v>
          </cell>
          <cell r="E2062">
            <v>935.48</v>
          </cell>
          <cell r="F2062" t="str">
            <v>BB-010</v>
          </cell>
          <cell r="G2062" t="str">
            <v>PRO</v>
          </cell>
          <cell r="H2062" t="str">
            <v>M</v>
          </cell>
          <cell r="I2062" t="str">
            <v/>
          </cell>
          <cell r="J2062" t="str">
            <v>TRI COMP MEN</v>
          </cell>
          <cell r="K2062">
            <v>11</v>
          </cell>
          <cell r="L2062" t="str">
            <v>61143000</v>
          </cell>
          <cell r="M2062" t="b">
            <v>0</v>
          </cell>
        </row>
        <row r="2063">
          <cell r="A2063" t="str">
            <v>N80488-MN24</v>
          </cell>
          <cell r="B2063" t="str">
            <v>Produkt</v>
          </cell>
          <cell r="C2063" t="str">
            <v>TRI Kombinéza PRO 24 | Dry-Tech | MEN</v>
          </cell>
          <cell r="D2063" t="str">
            <v>K1909</v>
          </cell>
          <cell r="E2063">
            <v>1081.4449999999999</v>
          </cell>
          <cell r="F2063" t="str">
            <v>BB-010</v>
          </cell>
          <cell r="G2063" t="str">
            <v>PRO</v>
          </cell>
          <cell r="H2063" t="str">
            <v>M</v>
          </cell>
          <cell r="I2063" t="str">
            <v/>
          </cell>
          <cell r="J2063" t="str">
            <v>TRI COMP MEN</v>
          </cell>
          <cell r="K2063">
            <v>11</v>
          </cell>
          <cell r="L2063" t="str">
            <v>61143000</v>
          </cell>
          <cell r="M2063" t="b">
            <v>0</v>
          </cell>
        </row>
        <row r="2064">
          <cell r="A2064" t="str">
            <v>N80498-LS16</v>
          </cell>
          <cell r="B2064" t="str">
            <v>Produkt</v>
          </cell>
          <cell r="C2064" t="str">
            <v>TRI Kombinéza kr.rukáv PRO 16 | Dry-Tech | WOMEN</v>
          </cell>
          <cell r="D2064" t="str">
            <v>K1764</v>
          </cell>
          <cell r="E2064">
            <v>1246.97</v>
          </cell>
          <cell r="F2064" t="str">
            <v>BB-010</v>
          </cell>
          <cell r="G2064" t="str">
            <v>PRO</v>
          </cell>
          <cell r="H2064" t="str">
            <v>L</v>
          </cell>
          <cell r="I2064" t="str">
            <v/>
          </cell>
          <cell r="J2064" t="str">
            <v>TRI COMP WOMEN</v>
          </cell>
          <cell r="K2064">
            <v>11</v>
          </cell>
          <cell r="L2064" t="str">
            <v>61143000</v>
          </cell>
          <cell r="M2064" t="b">
            <v>0</v>
          </cell>
        </row>
        <row r="2065">
          <cell r="A2065" t="str">
            <v>N80498-MS15</v>
          </cell>
          <cell r="B2065" t="str">
            <v>Produkt</v>
          </cell>
          <cell r="C2065" t="str">
            <v>TRI Kombinéza kr.rukáv PRO 15 | Dry-Tech | MEN</v>
          </cell>
          <cell r="D2065" t="str">
            <v>K1714</v>
          </cell>
          <cell r="E2065">
            <v>835.63800000000003</v>
          </cell>
          <cell r="F2065" t="str">
            <v>BB-010</v>
          </cell>
          <cell r="G2065" t="str">
            <v>PRO</v>
          </cell>
          <cell r="H2065" t="str">
            <v>M</v>
          </cell>
          <cell r="I2065" t="str">
            <v/>
          </cell>
          <cell r="J2065" t="str">
            <v>TRI COMP MEN</v>
          </cell>
          <cell r="K2065">
            <v>11</v>
          </cell>
          <cell r="L2065" t="str">
            <v>61143000</v>
          </cell>
          <cell r="M2065" t="b">
            <v>0</v>
          </cell>
        </row>
        <row r="2066">
          <cell r="A2066" t="str">
            <v>N80515-LN01</v>
          </cell>
          <cell r="B2066" t="str">
            <v>Produkt</v>
          </cell>
          <cell r="C2066" t="str">
            <v>RUN Tílko PERFORMANCE 01 | Revolutional | LADY</v>
          </cell>
          <cell r="D2066" t="str">
            <v>K0553</v>
          </cell>
          <cell r="E2066">
            <v>283.89999999999998</v>
          </cell>
          <cell r="F2066" t="str">
            <v>AA-010</v>
          </cell>
          <cell r="G2066" t="str">
            <v>PERFORMANCE</v>
          </cell>
          <cell r="H2066" t="str">
            <v>L</v>
          </cell>
          <cell r="I2066" t="str">
            <v>LS-13</v>
          </cell>
          <cell r="J2066" t="str">
            <v/>
          </cell>
          <cell r="K2066">
            <v>11</v>
          </cell>
          <cell r="L2066" t="str">
            <v>61099020</v>
          </cell>
          <cell r="M2066" t="b">
            <v>0</v>
          </cell>
        </row>
        <row r="2067">
          <cell r="A2067" t="str">
            <v>N80515-MN01</v>
          </cell>
          <cell r="B2067" t="str">
            <v>Produkt</v>
          </cell>
          <cell r="C2067" t="str">
            <v>RUN Tílko PERFORMANCE 01 | Revolutional | MEN</v>
          </cell>
          <cell r="D2067" t="str">
            <v>K1176</v>
          </cell>
          <cell r="E2067">
            <v>271.41000000000003</v>
          </cell>
          <cell r="F2067" t="str">
            <v>AA-010</v>
          </cell>
          <cell r="G2067" t="str">
            <v>PERFORMANCE</v>
          </cell>
          <cell r="H2067" t="str">
            <v>M</v>
          </cell>
          <cell r="I2067" t="str">
            <v>MS-13</v>
          </cell>
          <cell r="J2067" t="str">
            <v/>
          </cell>
          <cell r="K2067">
            <v>11</v>
          </cell>
          <cell r="L2067" t="str">
            <v>61099020</v>
          </cell>
          <cell r="M2067" t="b">
            <v>0</v>
          </cell>
        </row>
        <row r="2068">
          <cell r="A2068" t="str">
            <v>N80521-UN01</v>
          </cell>
          <cell r="B2068" t="str">
            <v>Produkt</v>
          </cell>
          <cell r="C2068" t="str">
            <v>ACC Startovní tílko ACTIVE 01 | LYCRA</v>
          </cell>
          <cell r="D2068" t="str">
            <v>K0549</v>
          </cell>
          <cell r="E2068">
            <v>0</v>
          </cell>
          <cell r="F2068" t="str">
            <v/>
          </cell>
          <cell r="G2068" t="str">
            <v>ACTIVE</v>
          </cell>
          <cell r="H2068" t="str">
            <v>U</v>
          </cell>
          <cell r="I2068" t="str">
            <v/>
          </cell>
          <cell r="J2068" t="str">
            <v/>
          </cell>
          <cell r="K2068">
            <v>11</v>
          </cell>
          <cell r="L2068" t="str">
            <v>61103091</v>
          </cell>
          <cell r="M2068" t="b">
            <v>0</v>
          </cell>
        </row>
        <row r="2069">
          <cell r="A2069" t="str">
            <v>N80531-LF01</v>
          </cell>
          <cell r="B2069" t="str">
            <v>Produkt</v>
          </cell>
          <cell r="C2069" t="str">
            <v>RUN Šortky ALL ROUND 01 | Alketis | LADY</v>
          </cell>
          <cell r="D2069" t="str">
            <v>K1200</v>
          </cell>
          <cell r="E2069">
            <v>234.04</v>
          </cell>
          <cell r="F2069" t="str">
            <v>CC-010</v>
          </cell>
          <cell r="G2069" t="str">
            <v>ALL ROUND</v>
          </cell>
          <cell r="H2069" t="str">
            <v>L</v>
          </cell>
          <cell r="I2069" t="str">
            <v>LS-63</v>
          </cell>
          <cell r="J2069" t="str">
            <v/>
          </cell>
          <cell r="K2069">
            <v>11</v>
          </cell>
          <cell r="L2069" t="str">
            <v>61046300</v>
          </cell>
          <cell r="M2069" t="b">
            <v>0</v>
          </cell>
        </row>
        <row r="2070">
          <cell r="A2070" t="str">
            <v>N80531-LF03</v>
          </cell>
          <cell r="B2070" t="str">
            <v>Produkt</v>
          </cell>
          <cell r="C2070" t="str">
            <v>RUN Šortky ALL ROUND 03 | Alketis | LADY</v>
          </cell>
          <cell r="D2070" t="str">
            <v>K1200</v>
          </cell>
          <cell r="E2070">
            <v>158.71</v>
          </cell>
          <cell r="F2070" t="str">
            <v>CC-010</v>
          </cell>
          <cell r="G2070" t="str">
            <v>ALL ROUND</v>
          </cell>
          <cell r="H2070" t="str">
            <v>L</v>
          </cell>
          <cell r="I2070" t="str">
            <v>LS-63</v>
          </cell>
          <cell r="J2070" t="str">
            <v/>
          </cell>
          <cell r="K2070">
            <v>11</v>
          </cell>
          <cell r="L2070" t="str">
            <v>61046300</v>
          </cell>
          <cell r="M2070" t="b">
            <v>0</v>
          </cell>
        </row>
        <row r="2071">
          <cell r="A2071" t="str">
            <v>N80531-MF01</v>
          </cell>
          <cell r="B2071" t="str">
            <v>Produkt</v>
          </cell>
          <cell r="C2071" t="str">
            <v>RUN Šortky ALL ROUND 01 | Alketis | MEN</v>
          </cell>
          <cell r="D2071" t="str">
            <v>K1199</v>
          </cell>
          <cell r="E2071">
            <v>275.19499999999999</v>
          </cell>
          <cell r="F2071" t="str">
            <v>CC-010</v>
          </cell>
          <cell r="G2071" t="str">
            <v>ALL ROUND</v>
          </cell>
          <cell r="H2071" t="str">
            <v>M</v>
          </cell>
          <cell r="I2071" t="str">
            <v>MS-63</v>
          </cell>
          <cell r="J2071" t="str">
            <v/>
          </cell>
          <cell r="K2071">
            <v>11</v>
          </cell>
          <cell r="L2071" t="str">
            <v>61034300</v>
          </cell>
          <cell r="M2071" t="b">
            <v>0</v>
          </cell>
        </row>
        <row r="2072">
          <cell r="A2072" t="str">
            <v>N80531-MF03</v>
          </cell>
          <cell r="B2072" t="str">
            <v>Produkt</v>
          </cell>
          <cell r="C2072" t="str">
            <v>RUN Šortky ALL ROUND 03 | Alketis | MEN</v>
          </cell>
          <cell r="D2072" t="str">
            <v>K1199</v>
          </cell>
          <cell r="E2072">
            <v>225.14</v>
          </cell>
          <cell r="F2072" t="str">
            <v>CC-010</v>
          </cell>
          <cell r="G2072" t="str">
            <v>ALL ROUND</v>
          </cell>
          <cell r="H2072" t="str">
            <v>M</v>
          </cell>
          <cell r="I2072" t="str">
            <v>MS-63</v>
          </cell>
          <cell r="J2072" t="str">
            <v/>
          </cell>
          <cell r="K2072">
            <v>11</v>
          </cell>
          <cell r="L2072" t="str">
            <v>61034300</v>
          </cell>
          <cell r="M2072" t="b">
            <v>0</v>
          </cell>
        </row>
        <row r="2073">
          <cell r="A2073" t="str">
            <v>N80541-JL03</v>
          </cell>
          <cell r="B2073" t="str">
            <v>Produkt</v>
          </cell>
          <cell r="C2073" t="str">
            <v>RUN Tričko DL. rukáv RACE 03 | Alketis | JUNIOR</v>
          </cell>
          <cell r="D2073" t="str">
            <v>K1189</v>
          </cell>
          <cell r="E2073">
            <v>268.77999999999997</v>
          </cell>
          <cell r="F2073" t="str">
            <v>AA-030</v>
          </cell>
          <cell r="G2073" t="str">
            <v>RACE</v>
          </cell>
          <cell r="H2073" t="str">
            <v>J</v>
          </cell>
          <cell r="I2073" t="str">
            <v>JS-01</v>
          </cell>
          <cell r="J2073" t="str">
            <v/>
          </cell>
          <cell r="K2073">
            <v>11</v>
          </cell>
          <cell r="L2073" t="str">
            <v>61103091</v>
          </cell>
          <cell r="M2073" t="b">
            <v>0</v>
          </cell>
        </row>
        <row r="2074">
          <cell r="A2074" t="str">
            <v>N80541-JL21</v>
          </cell>
          <cell r="B2074" t="str">
            <v>Produkt</v>
          </cell>
          <cell r="C2074" t="str">
            <v>RUN Tričko DL. rukáv RACE 21 | Alketis | JUNIOR</v>
          </cell>
          <cell r="D2074" t="str">
            <v>K2030</v>
          </cell>
          <cell r="E2074">
            <v>0</v>
          </cell>
          <cell r="F2074" t="str">
            <v>AA-030</v>
          </cell>
          <cell r="G2074" t="str">
            <v>RACE</v>
          </cell>
          <cell r="H2074" t="str">
            <v>J</v>
          </cell>
          <cell r="I2074" t="str">
            <v>JS-01</v>
          </cell>
          <cell r="J2074" t="str">
            <v/>
          </cell>
          <cell r="K2074">
            <v>11</v>
          </cell>
          <cell r="L2074" t="str">
            <v>61103091</v>
          </cell>
          <cell r="M2074" t="b">
            <v>0</v>
          </cell>
        </row>
        <row r="2075">
          <cell r="A2075" t="str">
            <v>N80541-JS03</v>
          </cell>
          <cell r="B2075" t="str">
            <v>Produkt</v>
          </cell>
          <cell r="C2075" t="str">
            <v>RUN Tričko kr. rukáv RACE 03 | Alketis | JUNIOR</v>
          </cell>
          <cell r="D2075" t="str">
            <v>K1189</v>
          </cell>
          <cell r="E2075">
            <v>242.32499999999999</v>
          </cell>
          <cell r="F2075" t="str">
            <v>AA-030</v>
          </cell>
          <cell r="G2075" t="str">
            <v>RACE</v>
          </cell>
          <cell r="H2075" t="str">
            <v>J</v>
          </cell>
          <cell r="I2075" t="str">
            <v>JS-01</v>
          </cell>
          <cell r="J2075" t="str">
            <v/>
          </cell>
          <cell r="K2075">
            <v>11</v>
          </cell>
          <cell r="L2075" t="str">
            <v>61103091</v>
          </cell>
          <cell r="M2075" t="b">
            <v>0</v>
          </cell>
        </row>
        <row r="2076">
          <cell r="A2076" t="str">
            <v>N80541-JS21</v>
          </cell>
          <cell r="B2076" t="str">
            <v>Produkt</v>
          </cell>
          <cell r="C2076" t="str">
            <v>RUN Tričko kr. rukáv RACE 21 | Alketis | JUNIOR</v>
          </cell>
          <cell r="D2076" t="str">
            <v>K2030</v>
          </cell>
          <cell r="E2076">
            <v>367.75</v>
          </cell>
          <cell r="F2076" t="str">
            <v>AA-030</v>
          </cell>
          <cell r="G2076" t="str">
            <v>RACE</v>
          </cell>
          <cell r="H2076" t="str">
            <v>J</v>
          </cell>
          <cell r="I2076" t="str">
            <v>JS-01</v>
          </cell>
          <cell r="J2076" t="str">
            <v/>
          </cell>
          <cell r="K2076">
            <v>11</v>
          </cell>
          <cell r="L2076" t="str">
            <v>61103091</v>
          </cell>
          <cell r="M2076" t="b">
            <v>0</v>
          </cell>
        </row>
        <row r="2077">
          <cell r="A2077" t="str">
            <v>N80541-LL03</v>
          </cell>
          <cell r="B2077" t="str">
            <v>Produkt</v>
          </cell>
          <cell r="C2077" t="str">
            <v>RUN Tričko DL. rukáv RACE 03 | Alketis | LADY</v>
          </cell>
          <cell r="D2077" t="str">
            <v>K1184</v>
          </cell>
          <cell r="E2077">
            <v>171.24</v>
          </cell>
          <cell r="F2077" t="str">
            <v>AA-030</v>
          </cell>
          <cell r="G2077" t="str">
            <v>RACE</v>
          </cell>
          <cell r="H2077" t="str">
            <v>L</v>
          </cell>
          <cell r="I2077" t="str">
            <v>LS-13</v>
          </cell>
          <cell r="J2077" t="str">
            <v/>
          </cell>
          <cell r="K2077">
            <v>11</v>
          </cell>
          <cell r="L2077" t="str">
            <v>61103099</v>
          </cell>
          <cell r="M2077" t="b">
            <v>0</v>
          </cell>
        </row>
        <row r="2078">
          <cell r="A2078" t="str">
            <v>N80541-LS03</v>
          </cell>
          <cell r="B2078" t="str">
            <v>Produkt</v>
          </cell>
          <cell r="C2078" t="str">
            <v>RUN Tričko kr. rukáv RACE 03 | Alketis | LADY</v>
          </cell>
          <cell r="D2078" t="str">
            <v>K1184</v>
          </cell>
          <cell r="E2078">
            <v>177.58</v>
          </cell>
          <cell r="F2078" t="str">
            <v>AA-030</v>
          </cell>
          <cell r="G2078" t="str">
            <v>RACE</v>
          </cell>
          <cell r="H2078" t="str">
            <v>L</v>
          </cell>
          <cell r="I2078" t="str">
            <v>LS-13</v>
          </cell>
          <cell r="J2078" t="str">
            <v/>
          </cell>
          <cell r="K2078">
            <v>11</v>
          </cell>
          <cell r="L2078" t="str">
            <v>61103099</v>
          </cell>
          <cell r="M2078" t="b">
            <v>0</v>
          </cell>
        </row>
        <row r="2079">
          <cell r="A2079" t="str">
            <v>N80541-ML03</v>
          </cell>
          <cell r="B2079" t="str">
            <v>Produkt</v>
          </cell>
          <cell r="C2079" t="str">
            <v>RUN Tričko DL. rukáv RACE 03 | Alketis | MEN</v>
          </cell>
          <cell r="D2079" t="str">
            <v>K1179</v>
          </cell>
          <cell r="E2079">
            <v>326.08999999999997</v>
          </cell>
          <cell r="F2079" t="str">
            <v>AA-030</v>
          </cell>
          <cell r="G2079" t="str">
            <v>RACE</v>
          </cell>
          <cell r="H2079" t="str">
            <v>M</v>
          </cell>
          <cell r="I2079" t="str">
            <v>MS-13</v>
          </cell>
          <cell r="J2079" t="str">
            <v/>
          </cell>
          <cell r="K2079">
            <v>11</v>
          </cell>
          <cell r="L2079" t="str">
            <v>61103091</v>
          </cell>
          <cell r="M2079" t="b">
            <v>0</v>
          </cell>
        </row>
        <row r="2080">
          <cell r="A2080" t="str">
            <v>N80541-MS03</v>
          </cell>
          <cell r="B2080" t="str">
            <v>Produkt</v>
          </cell>
          <cell r="C2080" t="str">
            <v>RUN Tričko kr. rukáv RACE 03 | Alketis | MEN</v>
          </cell>
          <cell r="D2080" t="str">
            <v>K1179</v>
          </cell>
          <cell r="E2080">
            <v>208.5</v>
          </cell>
          <cell r="F2080" t="str">
            <v>AA-030</v>
          </cell>
          <cell r="G2080" t="str">
            <v>RACE</v>
          </cell>
          <cell r="H2080" t="str">
            <v>M</v>
          </cell>
          <cell r="I2080" t="str">
            <v>MS-13</v>
          </cell>
          <cell r="J2080" t="str">
            <v/>
          </cell>
          <cell r="K2080">
            <v>11</v>
          </cell>
          <cell r="L2080" t="str">
            <v>61103091</v>
          </cell>
          <cell r="M2080" t="b">
            <v>0</v>
          </cell>
        </row>
        <row r="2081">
          <cell r="A2081" t="str">
            <v>N80556-LL16</v>
          </cell>
          <cell r="B2081" t="str">
            <v>Produkt</v>
          </cell>
          <cell r="C2081" t="str">
            <v>RUN Tričko DL. rukáv FITNESS 16 | MicroFit | LADY</v>
          </cell>
          <cell r="D2081" t="str">
            <v>K1539</v>
          </cell>
          <cell r="E2081">
            <v>395.56</v>
          </cell>
          <cell r="F2081" t="str">
            <v>AA-030</v>
          </cell>
          <cell r="G2081" t="str">
            <v>FITNESS</v>
          </cell>
          <cell r="H2081" t="str">
            <v>L</v>
          </cell>
          <cell r="I2081" t="str">
            <v>LS-13</v>
          </cell>
          <cell r="J2081" t="str">
            <v/>
          </cell>
          <cell r="K2081">
            <v>11</v>
          </cell>
          <cell r="L2081" t="str">
            <v>61103099</v>
          </cell>
          <cell r="M2081" t="b">
            <v>0</v>
          </cell>
        </row>
        <row r="2082">
          <cell r="A2082" t="str">
            <v>N80556-LS16</v>
          </cell>
          <cell r="B2082" t="str">
            <v>Produkt</v>
          </cell>
          <cell r="C2082" t="str">
            <v>RUN Tričko kr. rukáv FITNESS 16 | MicroFit | LADY</v>
          </cell>
          <cell r="D2082" t="str">
            <v>K1539</v>
          </cell>
          <cell r="E2082">
            <v>274.79000000000002</v>
          </cell>
          <cell r="F2082" t="str">
            <v>AA-030</v>
          </cell>
          <cell r="G2082" t="str">
            <v>FITNESS</v>
          </cell>
          <cell r="H2082" t="str">
            <v>L</v>
          </cell>
          <cell r="I2082" t="str">
            <v>LS-13</v>
          </cell>
          <cell r="J2082" t="str">
            <v/>
          </cell>
          <cell r="K2082">
            <v>11</v>
          </cell>
          <cell r="L2082" t="str">
            <v>61103099</v>
          </cell>
          <cell r="M2082" t="b">
            <v>0</v>
          </cell>
        </row>
        <row r="2083">
          <cell r="A2083" t="str">
            <v>N80556-ML16</v>
          </cell>
          <cell r="B2083" t="str">
            <v>Produkt</v>
          </cell>
          <cell r="C2083" t="str">
            <v>RUN Tričko DL. rukáv FITNESS 16 | MicroFit | MEN</v>
          </cell>
          <cell r="D2083" t="str">
            <v>K1509</v>
          </cell>
          <cell r="E2083">
            <v>356.81</v>
          </cell>
          <cell r="F2083" t="str">
            <v>AA-030</v>
          </cell>
          <cell r="G2083" t="str">
            <v>FITNESS</v>
          </cell>
          <cell r="H2083" t="str">
            <v>M</v>
          </cell>
          <cell r="I2083" t="str">
            <v>MS-13</v>
          </cell>
          <cell r="J2083" t="str">
            <v/>
          </cell>
          <cell r="K2083">
            <v>11</v>
          </cell>
          <cell r="L2083" t="str">
            <v>61103091</v>
          </cell>
          <cell r="M2083" t="b">
            <v>0</v>
          </cell>
        </row>
        <row r="2084">
          <cell r="A2084" t="str">
            <v>N80556-MS16</v>
          </cell>
          <cell r="B2084" t="str">
            <v>Produkt</v>
          </cell>
          <cell r="C2084" t="str">
            <v>RUN Tričko kr. rukáv FITNESS 16 | MicroFit | MEN</v>
          </cell>
          <cell r="D2084" t="str">
            <v>K1509</v>
          </cell>
          <cell r="E2084">
            <v>238.535</v>
          </cell>
          <cell r="F2084" t="str">
            <v>AA-030</v>
          </cell>
          <cell r="G2084" t="str">
            <v>FITNESS</v>
          </cell>
          <cell r="H2084" t="str">
            <v>M</v>
          </cell>
          <cell r="I2084" t="str">
            <v>MS-13</v>
          </cell>
          <cell r="J2084" t="str">
            <v/>
          </cell>
          <cell r="K2084">
            <v>11</v>
          </cell>
          <cell r="L2084" t="str">
            <v>61103091</v>
          </cell>
          <cell r="M2084" t="b">
            <v>0</v>
          </cell>
        </row>
        <row r="2085">
          <cell r="A2085" t="str">
            <v>N80616-UF01</v>
          </cell>
          <cell r="B2085" t="str">
            <v>Produkt</v>
          </cell>
          <cell r="C2085" t="str">
            <v>RUN Šortky MARATHON 01 | Mesh IV</v>
          </cell>
          <cell r="D2085" t="str">
            <v>K1125</v>
          </cell>
          <cell r="E2085">
            <v>470.36</v>
          </cell>
          <cell r="F2085" t="str">
            <v>CC-010</v>
          </cell>
          <cell r="G2085" t="str">
            <v>MARATHON</v>
          </cell>
          <cell r="H2085" t="str">
            <v>U</v>
          </cell>
          <cell r="I2085" t="str">
            <v>MS-63</v>
          </cell>
          <cell r="J2085" t="str">
            <v/>
          </cell>
          <cell r="K2085">
            <v>11</v>
          </cell>
          <cell r="L2085" t="str">
            <v>61034300</v>
          </cell>
          <cell r="M2085" t="b">
            <v>0</v>
          </cell>
        </row>
        <row r="2086">
          <cell r="A2086" t="str">
            <v>N80618-UF01</v>
          </cell>
          <cell r="B2086" t="str">
            <v>Produkt</v>
          </cell>
          <cell r="C2086" t="str">
            <v>RUN Šortky MARATHON 01 | SPINN</v>
          </cell>
          <cell r="D2086" t="str">
            <v>K1125</v>
          </cell>
          <cell r="E2086">
            <v>285.89</v>
          </cell>
          <cell r="F2086" t="str">
            <v>CC-010</v>
          </cell>
          <cell r="G2086" t="str">
            <v>MARATHON</v>
          </cell>
          <cell r="H2086" t="str">
            <v>U</v>
          </cell>
          <cell r="I2086" t="str">
            <v>MS-63</v>
          </cell>
          <cell r="J2086" t="str">
            <v/>
          </cell>
          <cell r="K2086">
            <v>11</v>
          </cell>
          <cell r="L2086" t="str">
            <v>61034300</v>
          </cell>
          <cell r="M2086" t="b">
            <v>0</v>
          </cell>
        </row>
        <row r="2087">
          <cell r="A2087" t="str">
            <v>N80625-JN01</v>
          </cell>
          <cell r="B2087" t="str">
            <v>Produkt</v>
          </cell>
          <cell r="C2087" t="str">
            <v>RUN Tílko MARATHON 01 | Mesh IV | JUNIOR</v>
          </cell>
          <cell r="D2087" t="str">
            <v>K0846</v>
          </cell>
          <cell r="E2087">
            <v>0</v>
          </cell>
          <cell r="F2087" t="str">
            <v>AA-010</v>
          </cell>
          <cell r="G2087" t="str">
            <v>MARATHON</v>
          </cell>
          <cell r="H2087" t="str">
            <v>J</v>
          </cell>
          <cell r="I2087" t="str">
            <v>JS-01</v>
          </cell>
          <cell r="J2087" t="str">
            <v/>
          </cell>
          <cell r="K2087">
            <v>11</v>
          </cell>
          <cell r="L2087" t="str">
            <v>61099020</v>
          </cell>
          <cell r="M2087" t="b">
            <v>0</v>
          </cell>
        </row>
        <row r="2088">
          <cell r="A2088" t="str">
            <v>N80625-LN01</v>
          </cell>
          <cell r="B2088" t="str">
            <v>Produkt</v>
          </cell>
          <cell r="C2088" t="str">
            <v>RUN Tílko MARATHON 01 | Mesh IV | LADY</v>
          </cell>
          <cell r="D2088" t="str">
            <v>K1167</v>
          </cell>
          <cell r="E2088">
            <v>0</v>
          </cell>
          <cell r="F2088" t="str">
            <v>AA-010</v>
          </cell>
          <cell r="G2088" t="str">
            <v>MARATHON</v>
          </cell>
          <cell r="H2088" t="str">
            <v>L</v>
          </cell>
          <cell r="I2088" t="str">
            <v>LS-13</v>
          </cell>
          <cell r="J2088" t="str">
            <v/>
          </cell>
          <cell r="K2088">
            <v>11</v>
          </cell>
          <cell r="L2088" t="str">
            <v>61099020</v>
          </cell>
          <cell r="M2088" t="b">
            <v>0</v>
          </cell>
        </row>
        <row r="2089">
          <cell r="A2089" t="str">
            <v>N80625-MN01</v>
          </cell>
          <cell r="B2089" t="str">
            <v>Produkt</v>
          </cell>
          <cell r="C2089" t="str">
            <v>RUN Tílko MARATHON 01 | Mesh IV | MEN</v>
          </cell>
          <cell r="D2089" t="str">
            <v>K1126</v>
          </cell>
          <cell r="E2089">
            <v>140.22999999999999</v>
          </cell>
          <cell r="F2089" t="str">
            <v>AA-010</v>
          </cell>
          <cell r="G2089" t="str">
            <v>MARATHON</v>
          </cell>
          <cell r="H2089" t="str">
            <v>M</v>
          </cell>
          <cell r="I2089" t="str">
            <v>MS-13</v>
          </cell>
          <cell r="J2089" t="str">
            <v/>
          </cell>
          <cell r="K2089">
            <v>11</v>
          </cell>
          <cell r="L2089" t="str">
            <v>61099020</v>
          </cell>
          <cell r="M2089" t="b">
            <v>0</v>
          </cell>
        </row>
        <row r="2090">
          <cell r="A2090" t="str">
            <v>N80628-JN01</v>
          </cell>
          <cell r="B2090" t="str">
            <v>Produkt</v>
          </cell>
          <cell r="C2090" t="str">
            <v>RUN Tílko MARATHON 01 | SPINN | JUNIOR</v>
          </cell>
          <cell r="D2090" t="str">
            <v>K0846</v>
          </cell>
          <cell r="E2090">
            <v>173.98</v>
          </cell>
          <cell r="F2090" t="str">
            <v>AA-010</v>
          </cell>
          <cell r="G2090" t="str">
            <v>MARATHON</v>
          </cell>
          <cell r="H2090" t="str">
            <v>J</v>
          </cell>
          <cell r="I2090" t="str">
            <v>JS-01</v>
          </cell>
          <cell r="J2090" t="str">
            <v/>
          </cell>
          <cell r="K2090">
            <v>11</v>
          </cell>
          <cell r="L2090" t="str">
            <v>61099020</v>
          </cell>
          <cell r="M2090" t="b">
            <v>0</v>
          </cell>
        </row>
        <row r="2091">
          <cell r="A2091" t="str">
            <v>N80628-LN01</v>
          </cell>
          <cell r="B2091" t="str">
            <v>Produkt</v>
          </cell>
          <cell r="C2091" t="str">
            <v>RUN Tílko MARATHON 01 | SPINN | LADY</v>
          </cell>
          <cell r="D2091" t="str">
            <v>K1167</v>
          </cell>
          <cell r="E2091">
            <v>177.20500000000001</v>
          </cell>
          <cell r="F2091" t="str">
            <v>AA-010</v>
          </cell>
          <cell r="G2091" t="str">
            <v>MARATHON</v>
          </cell>
          <cell r="H2091" t="str">
            <v>L</v>
          </cell>
          <cell r="I2091" t="str">
            <v>LS-13</v>
          </cell>
          <cell r="J2091" t="str">
            <v/>
          </cell>
          <cell r="K2091">
            <v>11</v>
          </cell>
          <cell r="L2091" t="str">
            <v>61099020</v>
          </cell>
          <cell r="M2091" t="b">
            <v>0</v>
          </cell>
        </row>
        <row r="2092">
          <cell r="A2092" t="str">
            <v>N80628-MN01</v>
          </cell>
          <cell r="B2092" t="str">
            <v>Produkt</v>
          </cell>
          <cell r="C2092" t="str">
            <v>RUN Tílko MARATHON 01 | SPINN | MEN</v>
          </cell>
          <cell r="D2092" t="str">
            <v>K1126</v>
          </cell>
          <cell r="E2092">
            <v>151.85</v>
          </cell>
          <cell r="F2092" t="str">
            <v>AA-010</v>
          </cell>
          <cell r="G2092" t="str">
            <v>MARATHON</v>
          </cell>
          <cell r="H2092" t="str">
            <v>M</v>
          </cell>
          <cell r="I2092" t="str">
            <v>MS-13</v>
          </cell>
          <cell r="J2092" t="str">
            <v/>
          </cell>
          <cell r="K2092">
            <v>11</v>
          </cell>
          <cell r="L2092" t="str">
            <v>61099020</v>
          </cell>
          <cell r="M2092" t="b">
            <v>0</v>
          </cell>
        </row>
        <row r="2093">
          <cell r="A2093" t="str">
            <v>N80651-LS01</v>
          </cell>
          <cell r="B2093" t="str">
            <v>Produkt</v>
          </cell>
          <cell r="C2093" t="str">
            <v>TKS Triko kr. rukáv POLO 01 | Alketis | LADY</v>
          </cell>
          <cell r="D2093" t="str">
            <v>K1083</v>
          </cell>
          <cell r="E2093">
            <v>399.83</v>
          </cell>
          <cell r="F2093" t="str">
            <v>AA-030</v>
          </cell>
          <cell r="G2093" t="str">
            <v>POLO</v>
          </cell>
          <cell r="H2093" t="str">
            <v>L</v>
          </cell>
          <cell r="I2093" t="str">
            <v>LS-13</v>
          </cell>
          <cell r="J2093" t="str">
            <v/>
          </cell>
          <cell r="K2093">
            <v>11</v>
          </cell>
          <cell r="L2093" t="str">
            <v>61103099</v>
          </cell>
          <cell r="M2093" t="b">
            <v>0</v>
          </cell>
        </row>
        <row r="2094">
          <cell r="A2094" t="str">
            <v>N80651-MS01</v>
          </cell>
          <cell r="B2094" t="str">
            <v>Produkt</v>
          </cell>
          <cell r="C2094" t="str">
            <v>ACC Triko kr. rukáv POLO 01 | Alketis | MEN</v>
          </cell>
          <cell r="D2094" t="str">
            <v>K1081</v>
          </cell>
          <cell r="E2094">
            <v>360.82</v>
          </cell>
          <cell r="F2094" t="str">
            <v>AA-030</v>
          </cell>
          <cell r="G2094" t="str">
            <v>POLO</v>
          </cell>
          <cell r="H2094" t="str">
            <v>M</v>
          </cell>
          <cell r="I2094" t="str">
            <v>MS-13</v>
          </cell>
          <cell r="J2094" t="str">
            <v/>
          </cell>
          <cell r="K2094">
            <v>11</v>
          </cell>
          <cell r="L2094" t="str">
            <v>61103091</v>
          </cell>
          <cell r="M2094" t="b">
            <v>0</v>
          </cell>
        </row>
        <row r="2095">
          <cell r="A2095" t="str">
            <v>N80714-UL02</v>
          </cell>
          <cell r="B2095" t="str">
            <v>Produkt</v>
          </cell>
          <cell r="C2095" t="str">
            <v>ORR O-Dres DL. rukáv PRO 02 | Spinn / NYLON</v>
          </cell>
          <cell r="D2095" t="str">
            <v>K1111</v>
          </cell>
          <cell r="E2095">
            <v>486.69</v>
          </cell>
          <cell r="F2095" t="str">
            <v/>
          </cell>
          <cell r="G2095" t="str">
            <v>PRO</v>
          </cell>
          <cell r="H2095" t="str">
            <v>U</v>
          </cell>
          <cell r="I2095" t="str">
            <v/>
          </cell>
          <cell r="J2095" t="str">
            <v/>
          </cell>
          <cell r="K2095">
            <v>11</v>
          </cell>
          <cell r="L2095" t="str">
            <v>61103091</v>
          </cell>
          <cell r="M2095" t="b">
            <v>0</v>
          </cell>
        </row>
        <row r="2096">
          <cell r="A2096" t="str">
            <v>N80714-US02</v>
          </cell>
          <cell r="B2096" t="str">
            <v>Produkt</v>
          </cell>
          <cell r="C2096" t="str">
            <v>ORR O-Dres kr. rukáv PRO 02 | Spinn / NYLON</v>
          </cell>
          <cell r="D2096" t="str">
            <v>K1111</v>
          </cell>
          <cell r="E2096">
            <v>415.49</v>
          </cell>
          <cell r="F2096" t="str">
            <v/>
          </cell>
          <cell r="G2096" t="str">
            <v>PRO</v>
          </cell>
          <cell r="H2096" t="str">
            <v>U</v>
          </cell>
          <cell r="I2096" t="str">
            <v/>
          </cell>
          <cell r="J2096" t="str">
            <v/>
          </cell>
          <cell r="K2096">
            <v>11</v>
          </cell>
          <cell r="L2096" t="str">
            <v>61103091</v>
          </cell>
          <cell r="M2096" t="b">
            <v>0</v>
          </cell>
        </row>
        <row r="2097">
          <cell r="A2097" t="str">
            <v>N80718-JL01</v>
          </cell>
          <cell r="B2097" t="str">
            <v>Produkt</v>
          </cell>
          <cell r="C2097" t="str">
            <v>ORR Dres DL. rukáv ACTIVE 01 | Spinn | JUNIOR</v>
          </cell>
          <cell r="D2097" t="str">
            <v>K1190</v>
          </cell>
          <cell r="E2097">
            <v>232.33</v>
          </cell>
          <cell r="F2097" t="str">
            <v/>
          </cell>
          <cell r="G2097" t="str">
            <v>ACTIVE</v>
          </cell>
          <cell r="H2097" t="str">
            <v>J</v>
          </cell>
          <cell r="I2097" t="str">
            <v/>
          </cell>
          <cell r="J2097" t="str">
            <v/>
          </cell>
          <cell r="K2097">
            <v>11</v>
          </cell>
          <cell r="L2097" t="str">
            <v>61103091</v>
          </cell>
          <cell r="M2097" t="b">
            <v>0</v>
          </cell>
        </row>
        <row r="2098">
          <cell r="A2098" t="str">
            <v>N80718-JS01</v>
          </cell>
          <cell r="B2098" t="str">
            <v>Produkt</v>
          </cell>
          <cell r="C2098" t="str">
            <v>ORR Dres kr. rukáv ACTIVE 01 | Spinn | JUNIOR</v>
          </cell>
          <cell r="D2098" t="str">
            <v>K1190</v>
          </cell>
          <cell r="E2098">
            <v>209.22499999999999</v>
          </cell>
          <cell r="F2098" t="str">
            <v/>
          </cell>
          <cell r="G2098" t="str">
            <v>ACTIVE</v>
          </cell>
          <cell r="H2098" t="str">
            <v>J</v>
          </cell>
          <cell r="I2098" t="str">
            <v/>
          </cell>
          <cell r="J2098" t="str">
            <v/>
          </cell>
          <cell r="K2098">
            <v>11</v>
          </cell>
          <cell r="L2098" t="str">
            <v>61103091</v>
          </cell>
          <cell r="M2098" t="b">
            <v>0</v>
          </cell>
        </row>
        <row r="2099">
          <cell r="A2099" t="str">
            <v>N80718-LL01</v>
          </cell>
          <cell r="B2099" t="str">
            <v>Produkt</v>
          </cell>
          <cell r="C2099" t="str">
            <v>ORR Dres DL. rukáv ACTIVE 01 | Spinn | LADY</v>
          </cell>
          <cell r="D2099" t="str">
            <v>K1110</v>
          </cell>
          <cell r="E2099">
            <v>283.92</v>
          </cell>
          <cell r="F2099" t="str">
            <v/>
          </cell>
          <cell r="G2099" t="str">
            <v>ACTIVE</v>
          </cell>
          <cell r="H2099" t="str">
            <v>L</v>
          </cell>
          <cell r="I2099" t="str">
            <v/>
          </cell>
          <cell r="J2099" t="str">
            <v/>
          </cell>
          <cell r="K2099">
            <v>11</v>
          </cell>
          <cell r="L2099" t="str">
            <v>61103099</v>
          </cell>
          <cell r="M2099" t="b">
            <v>0</v>
          </cell>
        </row>
        <row r="2100">
          <cell r="A2100" t="str">
            <v>N80718-LS01</v>
          </cell>
          <cell r="B2100" t="str">
            <v>Produkt</v>
          </cell>
          <cell r="C2100" t="str">
            <v>ORR Dres kr. rukáv ACTIVE 01 | Spinn | LADY</v>
          </cell>
          <cell r="D2100" t="str">
            <v>K1110</v>
          </cell>
          <cell r="E2100">
            <v>313.49</v>
          </cell>
          <cell r="F2100" t="str">
            <v/>
          </cell>
          <cell r="G2100" t="str">
            <v>ACTIVE</v>
          </cell>
          <cell r="H2100" t="str">
            <v>L</v>
          </cell>
          <cell r="I2100" t="str">
            <v/>
          </cell>
          <cell r="J2100" t="str">
            <v/>
          </cell>
          <cell r="K2100">
            <v>11</v>
          </cell>
          <cell r="L2100" t="str">
            <v>61103099</v>
          </cell>
          <cell r="M2100" t="b">
            <v>0</v>
          </cell>
        </row>
        <row r="2101">
          <cell r="A2101" t="str">
            <v>N80718-ML01</v>
          </cell>
          <cell r="B2101" t="str">
            <v>Produkt</v>
          </cell>
          <cell r="C2101" t="str">
            <v>ORR Dres DL. rukáv ACTIVE 01 | Spinn | MEN</v>
          </cell>
          <cell r="D2101" t="str">
            <v>K1109</v>
          </cell>
          <cell r="E2101">
            <v>357.53</v>
          </cell>
          <cell r="F2101" t="str">
            <v/>
          </cell>
          <cell r="G2101" t="str">
            <v>ACTIVE</v>
          </cell>
          <cell r="H2101" t="str">
            <v>M</v>
          </cell>
          <cell r="I2101" t="str">
            <v/>
          </cell>
          <cell r="J2101" t="str">
            <v/>
          </cell>
          <cell r="K2101">
            <v>11</v>
          </cell>
          <cell r="L2101" t="str">
            <v>61103091</v>
          </cell>
          <cell r="M2101" t="b">
            <v>0</v>
          </cell>
        </row>
        <row r="2102">
          <cell r="A2102" t="str">
            <v>N80718-MS01</v>
          </cell>
          <cell r="B2102" t="str">
            <v>Produkt</v>
          </cell>
          <cell r="C2102" t="str">
            <v>ORR Dres kr. rukáv ACTIVE 01 | Spinn | MEN</v>
          </cell>
          <cell r="D2102" t="str">
            <v>K1109</v>
          </cell>
          <cell r="E2102">
            <v>256.83</v>
          </cell>
          <cell r="F2102" t="str">
            <v/>
          </cell>
          <cell r="G2102" t="str">
            <v>ACTIVE</v>
          </cell>
          <cell r="H2102" t="str">
            <v>M</v>
          </cell>
          <cell r="I2102" t="str">
            <v/>
          </cell>
          <cell r="J2102" t="str">
            <v/>
          </cell>
          <cell r="K2102">
            <v>11</v>
          </cell>
          <cell r="L2102" t="str">
            <v>61103091</v>
          </cell>
          <cell r="M2102" t="b">
            <v>0</v>
          </cell>
        </row>
        <row r="2103">
          <cell r="A2103" t="str">
            <v>N80739-UL03</v>
          </cell>
          <cell r="B2103" t="str">
            <v>Produkt</v>
          </cell>
          <cell r="C2103" t="str">
            <v>ORR Dres DL. rukáv V-NECK 03 | Net</v>
          </cell>
          <cell r="D2103" t="str">
            <v>K1124</v>
          </cell>
          <cell r="E2103">
            <v>255.04</v>
          </cell>
          <cell r="F2103" t="str">
            <v/>
          </cell>
          <cell r="G2103" t="str">
            <v>V-NECK</v>
          </cell>
          <cell r="H2103" t="str">
            <v>U</v>
          </cell>
          <cell r="I2103" t="str">
            <v/>
          </cell>
          <cell r="J2103" t="str">
            <v/>
          </cell>
          <cell r="K2103">
            <v>11</v>
          </cell>
          <cell r="L2103" t="str">
            <v>61103091</v>
          </cell>
          <cell r="M2103" t="b">
            <v>0</v>
          </cell>
        </row>
        <row r="2104">
          <cell r="A2104" t="str">
            <v>N80739-US03</v>
          </cell>
          <cell r="B2104" t="str">
            <v>Produkt</v>
          </cell>
          <cell r="C2104" t="str">
            <v>ORR Dres kr. rukáv V-NECK 03 | Net</v>
          </cell>
          <cell r="D2104" t="str">
            <v>K1124</v>
          </cell>
          <cell r="E2104">
            <v>286.45</v>
          </cell>
          <cell r="F2104" t="str">
            <v/>
          </cell>
          <cell r="G2104" t="str">
            <v>V-NECK</v>
          </cell>
          <cell r="H2104" t="str">
            <v>U</v>
          </cell>
          <cell r="I2104" t="str">
            <v/>
          </cell>
          <cell r="J2104" t="str">
            <v/>
          </cell>
          <cell r="K2104">
            <v>11</v>
          </cell>
          <cell r="L2104" t="str">
            <v>61103091</v>
          </cell>
          <cell r="M2104" t="b">
            <v>0</v>
          </cell>
        </row>
        <row r="2105">
          <cell r="A2105" t="str">
            <v>N80744-JS03</v>
          </cell>
          <cell r="B2105" t="str">
            <v>Produkt</v>
          </cell>
          <cell r="C2105" t="str">
            <v>RUN Kraťasy ACTIVE 03 | LYCRA NEW | JUNIOR</v>
          </cell>
          <cell r="D2105" t="str">
            <v>K1188</v>
          </cell>
          <cell r="E2105">
            <v>225.60499999999999</v>
          </cell>
          <cell r="F2105" t="str">
            <v>CC-010</v>
          </cell>
          <cell r="G2105" t="str">
            <v>ACTIVE</v>
          </cell>
          <cell r="H2105" t="str">
            <v>J</v>
          </cell>
          <cell r="I2105" t="str">
            <v>JS-51</v>
          </cell>
          <cell r="J2105" t="str">
            <v/>
          </cell>
          <cell r="K2105">
            <v>11</v>
          </cell>
          <cell r="L2105" t="str">
            <v>61034300</v>
          </cell>
          <cell r="M2105" t="b">
            <v>0</v>
          </cell>
        </row>
        <row r="2106">
          <cell r="A2106" t="str">
            <v>N80744-JS23</v>
          </cell>
          <cell r="B2106" t="str">
            <v>Produkt</v>
          </cell>
          <cell r="C2106" t="str">
            <v>RUN Kraťasy ACTIVE 23 | LYCRA NEW | JUNIOR</v>
          </cell>
          <cell r="D2106" t="str">
            <v>K2026</v>
          </cell>
          <cell r="E2106">
            <v>0</v>
          </cell>
          <cell r="F2106" t="str">
            <v>CC-010</v>
          </cell>
          <cell r="G2106" t="str">
            <v>ACTIVE</v>
          </cell>
          <cell r="H2106" t="str">
            <v>J</v>
          </cell>
          <cell r="I2106" t="str">
            <v>JS-51</v>
          </cell>
          <cell r="J2106" t="str">
            <v/>
          </cell>
          <cell r="K2106">
            <v>11</v>
          </cell>
          <cell r="L2106" t="str">
            <v>61034300</v>
          </cell>
          <cell r="M2106" t="b">
            <v>0</v>
          </cell>
        </row>
        <row r="2107">
          <cell r="A2107" t="str">
            <v>N80744-LS04</v>
          </cell>
          <cell r="B2107" t="str">
            <v>Produkt</v>
          </cell>
          <cell r="C2107" t="str">
            <v>RUN Kraťasy ACTIVE 04 | LYCRA NEW | LADY</v>
          </cell>
          <cell r="D2107" t="str">
            <v>K1177</v>
          </cell>
          <cell r="E2107">
            <v>329.22</v>
          </cell>
          <cell r="F2107" t="str">
            <v>CC-010</v>
          </cell>
          <cell r="G2107" t="str">
            <v>ACTIVE</v>
          </cell>
          <cell r="H2107" t="str">
            <v>L</v>
          </cell>
          <cell r="I2107" t="str">
            <v>LS-63</v>
          </cell>
          <cell r="J2107" t="str">
            <v/>
          </cell>
          <cell r="K2107">
            <v>11</v>
          </cell>
          <cell r="L2107" t="str">
            <v>61046300</v>
          </cell>
          <cell r="M2107" t="b">
            <v>0</v>
          </cell>
        </row>
        <row r="2108">
          <cell r="A2108" t="str">
            <v>N80744-MS03</v>
          </cell>
          <cell r="B2108" t="str">
            <v>Produkt</v>
          </cell>
          <cell r="C2108" t="str">
            <v>RUN Kraťasy ACTIVE 03 | LYCRA NEW | MEN</v>
          </cell>
          <cell r="D2108" t="str">
            <v>K1178</v>
          </cell>
          <cell r="E2108">
            <v>248.12</v>
          </cell>
          <cell r="F2108" t="str">
            <v>CC-010</v>
          </cell>
          <cell r="G2108" t="str">
            <v>ACTIVE</v>
          </cell>
          <cell r="H2108" t="str">
            <v>M</v>
          </cell>
          <cell r="I2108" t="str">
            <v>MS-63</v>
          </cell>
          <cell r="J2108" t="str">
            <v/>
          </cell>
          <cell r="K2108">
            <v>11</v>
          </cell>
          <cell r="L2108" t="str">
            <v>61034300</v>
          </cell>
          <cell r="M2108" t="b">
            <v>0</v>
          </cell>
        </row>
        <row r="2109">
          <cell r="A2109" t="str">
            <v>N80754-JS03</v>
          </cell>
          <cell r="B2109" t="str">
            <v>Produkt</v>
          </cell>
          <cell r="C2109" t="str">
            <v>RUN Golfky ACTIVE 03 | LYCRA NEW | JUNIOR</v>
          </cell>
          <cell r="D2109" t="str">
            <v>K1187</v>
          </cell>
          <cell r="E2109">
            <v>367.95</v>
          </cell>
          <cell r="F2109" t="str">
            <v>CC-020</v>
          </cell>
          <cell r="G2109" t="str">
            <v>ACTIVE</v>
          </cell>
          <cell r="H2109" t="str">
            <v>J</v>
          </cell>
          <cell r="I2109" t="str">
            <v>JS-51</v>
          </cell>
          <cell r="J2109" t="str">
            <v/>
          </cell>
          <cell r="K2109">
            <v>11</v>
          </cell>
          <cell r="L2109" t="str">
            <v>61034300</v>
          </cell>
          <cell r="M2109" t="b">
            <v>0</v>
          </cell>
        </row>
        <row r="2110">
          <cell r="A2110" t="str">
            <v>N80754-JS23</v>
          </cell>
          <cell r="B2110" t="str">
            <v>Produkt</v>
          </cell>
          <cell r="C2110" t="str">
            <v>RUN Golfky ACTIVE 23 | LYCRA NEW | JUNIOR</v>
          </cell>
          <cell r="D2110" t="str">
            <v>K2027</v>
          </cell>
          <cell r="E2110">
            <v>0</v>
          </cell>
          <cell r="F2110" t="str">
            <v>CC-020</v>
          </cell>
          <cell r="G2110" t="str">
            <v>ACTIVE</v>
          </cell>
          <cell r="H2110" t="str">
            <v>J</v>
          </cell>
          <cell r="I2110" t="str">
            <v>JS-51</v>
          </cell>
          <cell r="J2110" t="str">
            <v/>
          </cell>
          <cell r="K2110">
            <v>11</v>
          </cell>
          <cell r="L2110" t="str">
            <v>61034300</v>
          </cell>
          <cell r="M2110" t="b">
            <v>0</v>
          </cell>
        </row>
        <row r="2111">
          <cell r="A2111" t="str">
            <v>N80754-LS04</v>
          </cell>
          <cell r="B2111" t="str">
            <v>Produkt</v>
          </cell>
          <cell r="C2111" t="str">
            <v>RUN Golfky ACTIVE 04 | LYCRA NEW | LADY</v>
          </cell>
          <cell r="D2111" t="str">
            <v>K1166</v>
          </cell>
          <cell r="E2111">
            <v>571.51</v>
          </cell>
          <cell r="F2111" t="str">
            <v>CC-020</v>
          </cell>
          <cell r="G2111" t="str">
            <v>ACTIVE</v>
          </cell>
          <cell r="H2111" t="str">
            <v>L</v>
          </cell>
          <cell r="I2111" t="str">
            <v>LS-63</v>
          </cell>
          <cell r="J2111" t="str">
            <v/>
          </cell>
          <cell r="K2111">
            <v>11</v>
          </cell>
          <cell r="L2111" t="str">
            <v>61046300</v>
          </cell>
          <cell r="M2111" t="b">
            <v>0</v>
          </cell>
        </row>
        <row r="2112">
          <cell r="A2112" t="str">
            <v>N80754-MS03</v>
          </cell>
          <cell r="B2112" t="str">
            <v>Produkt</v>
          </cell>
          <cell r="C2112" t="str">
            <v>RUN Golfky ACTIVE 03 | LYCRA NEW | MEN</v>
          </cell>
          <cell r="D2112" t="str">
            <v>K1123</v>
          </cell>
          <cell r="E2112">
            <v>412.57</v>
          </cell>
          <cell r="F2112" t="str">
            <v>CC-020</v>
          </cell>
          <cell r="G2112" t="str">
            <v>ACTIVE</v>
          </cell>
          <cell r="H2112" t="str">
            <v>M</v>
          </cell>
          <cell r="I2112" t="str">
            <v>MS-63</v>
          </cell>
          <cell r="J2112" t="str">
            <v/>
          </cell>
          <cell r="K2112">
            <v>11</v>
          </cell>
          <cell r="L2112" t="str">
            <v>61034300</v>
          </cell>
          <cell r="M2112" t="b">
            <v>0</v>
          </cell>
        </row>
        <row r="2113">
          <cell r="A2113" t="str">
            <v>N80757-JF02</v>
          </cell>
          <cell r="B2113" t="str">
            <v>Produkt</v>
          </cell>
          <cell r="C2113" t="str">
            <v>ORR O-Golfky PRO 02 | NYLON  | JUNIOR</v>
          </cell>
          <cell r="D2113" t="str">
            <v>K0982</v>
          </cell>
          <cell r="E2113">
            <v>421.82</v>
          </cell>
          <cell r="F2113" t="str">
            <v/>
          </cell>
          <cell r="G2113" t="str">
            <v>PRO</v>
          </cell>
          <cell r="H2113" t="str">
            <v>J</v>
          </cell>
          <cell r="I2113" t="str">
            <v/>
          </cell>
          <cell r="J2113" t="str">
            <v/>
          </cell>
          <cell r="K2113">
            <v>11</v>
          </cell>
          <cell r="L2113" t="str">
            <v>61034300</v>
          </cell>
          <cell r="M2113" t="b">
            <v>0</v>
          </cell>
        </row>
        <row r="2114">
          <cell r="A2114" t="str">
            <v>N80757-UF02</v>
          </cell>
          <cell r="B2114" t="str">
            <v>Produkt</v>
          </cell>
          <cell r="C2114" t="str">
            <v>ORR O-Golfky PRO 02 | NYLON</v>
          </cell>
          <cell r="D2114" t="str">
            <v>K1116</v>
          </cell>
          <cell r="E2114">
            <v>540.05999999999995</v>
          </cell>
          <cell r="F2114" t="str">
            <v/>
          </cell>
          <cell r="G2114" t="str">
            <v>PRO</v>
          </cell>
          <cell r="H2114" t="str">
            <v>U</v>
          </cell>
          <cell r="I2114" t="str">
            <v/>
          </cell>
          <cell r="J2114" t="str">
            <v/>
          </cell>
          <cell r="K2114">
            <v>11</v>
          </cell>
          <cell r="L2114" t="str">
            <v>61034300</v>
          </cell>
          <cell r="M2114" t="b">
            <v>0</v>
          </cell>
        </row>
        <row r="2115">
          <cell r="A2115" t="str">
            <v>N80761-LS17</v>
          </cell>
          <cell r="B2115" t="str">
            <v>Produkt</v>
          </cell>
          <cell r="C2115" t="str">
            <v>RUN Čapáky ACTIVE 17 | LYCRA | WOMEN</v>
          </cell>
          <cell r="D2115" t="str">
            <v>K1153</v>
          </cell>
          <cell r="E2115">
            <v>262.62599999999998</v>
          </cell>
          <cell r="F2115" t="str">
            <v>CC-030</v>
          </cell>
          <cell r="G2115" t="str">
            <v>ACTIVE</v>
          </cell>
          <cell r="H2115" t="str">
            <v>L</v>
          </cell>
          <cell r="I2115" t="str">
            <v>LS-63</v>
          </cell>
          <cell r="J2115" t="str">
            <v/>
          </cell>
          <cell r="K2115">
            <v>11</v>
          </cell>
          <cell r="L2115" t="str">
            <v>61046300</v>
          </cell>
          <cell r="M2115" t="b">
            <v>0</v>
          </cell>
        </row>
        <row r="2116">
          <cell r="A2116" t="str">
            <v>N80761-MS17</v>
          </cell>
          <cell r="B2116" t="str">
            <v>Produkt</v>
          </cell>
          <cell r="C2116" t="str">
            <v>RUN Čapáky ACTIVE 17 | LYCRA | MEN</v>
          </cell>
          <cell r="D2116" t="str">
            <v>K1122</v>
          </cell>
          <cell r="E2116">
            <v>283.65499999999997</v>
          </cell>
          <cell r="F2116" t="str">
            <v>CC-030</v>
          </cell>
          <cell r="G2116" t="str">
            <v>ACTIVE</v>
          </cell>
          <cell r="H2116" t="str">
            <v>M</v>
          </cell>
          <cell r="I2116" t="str">
            <v>MS-63</v>
          </cell>
          <cell r="J2116" t="str">
            <v/>
          </cell>
          <cell r="K2116">
            <v>11</v>
          </cell>
          <cell r="L2116" t="str">
            <v>61034300</v>
          </cell>
          <cell r="M2116" t="b">
            <v>0</v>
          </cell>
        </row>
        <row r="2117">
          <cell r="A2117" t="str">
            <v>N80764-JS03</v>
          </cell>
          <cell r="B2117" t="str">
            <v>Produkt</v>
          </cell>
          <cell r="C2117" t="str">
            <v>RUN Čapáky ACTIVE 03 | LYCRA NEW | JUNIOR</v>
          </cell>
          <cell r="D2117" t="str">
            <v>K1186</v>
          </cell>
          <cell r="E2117">
            <v>297.11</v>
          </cell>
          <cell r="F2117" t="str">
            <v>CC-030</v>
          </cell>
          <cell r="G2117" t="str">
            <v>ACTIVE</v>
          </cell>
          <cell r="H2117" t="str">
            <v>J</v>
          </cell>
          <cell r="I2117" t="str">
            <v>JS-51</v>
          </cell>
          <cell r="J2117" t="str">
            <v/>
          </cell>
          <cell r="K2117">
            <v>11</v>
          </cell>
          <cell r="L2117" t="str">
            <v>61034300</v>
          </cell>
          <cell r="M2117" t="b">
            <v>0</v>
          </cell>
        </row>
        <row r="2118">
          <cell r="A2118" t="str">
            <v>N80764-JS23</v>
          </cell>
          <cell r="B2118" t="str">
            <v>Produkt</v>
          </cell>
          <cell r="C2118" t="str">
            <v>RUN Čapáky ACTIVE 23 | LYCRA NEW | JUNIOR</v>
          </cell>
          <cell r="D2118" t="str">
            <v>K2028</v>
          </cell>
          <cell r="E2118">
            <v>0</v>
          </cell>
          <cell r="F2118" t="str">
            <v>CC-030</v>
          </cell>
          <cell r="G2118" t="str">
            <v>ACTIVE</v>
          </cell>
          <cell r="H2118" t="str">
            <v>J</v>
          </cell>
          <cell r="I2118" t="str">
            <v>JS-51</v>
          </cell>
          <cell r="J2118" t="str">
            <v/>
          </cell>
          <cell r="K2118">
            <v>11</v>
          </cell>
          <cell r="L2118" t="str">
            <v>61034300</v>
          </cell>
          <cell r="M2118" t="b">
            <v>0</v>
          </cell>
        </row>
        <row r="2119">
          <cell r="A2119" t="str">
            <v>N80764-LS04</v>
          </cell>
          <cell r="B2119" t="str">
            <v>Produkt</v>
          </cell>
          <cell r="C2119" t="str">
            <v>RUN Čapáky ACTIVE 04 | LYCRA NEW | LADY</v>
          </cell>
          <cell r="D2119" t="str">
            <v>K1153</v>
          </cell>
          <cell r="E2119">
            <v>393.46</v>
          </cell>
          <cell r="F2119" t="str">
            <v>CC-030</v>
          </cell>
          <cell r="G2119" t="str">
            <v>ACTIVE</v>
          </cell>
          <cell r="H2119" t="str">
            <v>L</v>
          </cell>
          <cell r="I2119" t="str">
            <v>LS-63</v>
          </cell>
          <cell r="J2119" t="str">
            <v/>
          </cell>
          <cell r="K2119">
            <v>11</v>
          </cell>
          <cell r="L2119" t="str">
            <v>61046300</v>
          </cell>
          <cell r="M2119" t="b">
            <v>0</v>
          </cell>
        </row>
        <row r="2120">
          <cell r="A2120" t="str">
            <v>N80764-MS03</v>
          </cell>
          <cell r="B2120" t="str">
            <v>Produkt</v>
          </cell>
          <cell r="C2120" t="str">
            <v>RUN Čapáky ACTIVE 03 | LYCRA NEW | MEN</v>
          </cell>
          <cell r="D2120" t="str">
            <v>K1122</v>
          </cell>
          <cell r="E2120">
            <v>345.69499999999999</v>
          </cell>
          <cell r="F2120" t="str">
            <v>CC-030</v>
          </cell>
          <cell r="G2120" t="str">
            <v>ACTIVE</v>
          </cell>
          <cell r="H2120" t="str">
            <v>M</v>
          </cell>
          <cell r="I2120" t="str">
            <v>MS-63</v>
          </cell>
          <cell r="J2120" t="str">
            <v/>
          </cell>
          <cell r="K2120">
            <v>11</v>
          </cell>
          <cell r="L2120" t="str">
            <v>61034300</v>
          </cell>
          <cell r="M2120" t="b">
            <v>0</v>
          </cell>
        </row>
        <row r="2121">
          <cell r="A2121" t="str">
            <v>N80767-JF02</v>
          </cell>
          <cell r="B2121" t="str">
            <v>Produkt</v>
          </cell>
          <cell r="C2121" t="str">
            <v>ORR O-Čapáky PRO 02 | NYLON | JUNIOR</v>
          </cell>
          <cell r="D2121" t="str">
            <v>K0990</v>
          </cell>
          <cell r="E2121">
            <v>472.4</v>
          </cell>
          <cell r="F2121" t="str">
            <v/>
          </cell>
          <cell r="G2121" t="str">
            <v>PRO</v>
          </cell>
          <cell r="H2121" t="str">
            <v>J</v>
          </cell>
          <cell r="I2121" t="str">
            <v/>
          </cell>
          <cell r="J2121" t="str">
            <v/>
          </cell>
          <cell r="K2121">
            <v>11</v>
          </cell>
          <cell r="L2121" t="str">
            <v>61034300</v>
          </cell>
          <cell r="M2121" t="b">
            <v>0</v>
          </cell>
        </row>
        <row r="2122">
          <cell r="A2122" t="str">
            <v>N80767-UF02</v>
          </cell>
          <cell r="B2122" t="str">
            <v>Produkt</v>
          </cell>
          <cell r="C2122" t="str">
            <v>ORR O-Čapáky PRO 02 | NYLON</v>
          </cell>
          <cell r="D2122" t="str">
            <v>K1117</v>
          </cell>
          <cell r="E2122">
            <v>206.03</v>
          </cell>
          <cell r="F2122" t="str">
            <v/>
          </cell>
          <cell r="G2122" t="str">
            <v>PRO</v>
          </cell>
          <cell r="H2122" t="str">
            <v>U</v>
          </cell>
          <cell r="I2122" t="str">
            <v/>
          </cell>
          <cell r="J2122" t="str">
            <v/>
          </cell>
          <cell r="K2122">
            <v>11</v>
          </cell>
          <cell r="L2122" t="str">
            <v>61034300</v>
          </cell>
          <cell r="M2122" t="b">
            <v>0</v>
          </cell>
        </row>
        <row r="2123">
          <cell r="A2123" t="str">
            <v>N80783-JF05</v>
          </cell>
          <cell r="B2123" t="str">
            <v>Produkt</v>
          </cell>
          <cell r="C2123" t="str">
            <v>RUN Kraťasy PERFORMANCE 05 | Revolutional | JUNIOR</v>
          </cell>
          <cell r="D2123" t="str">
            <v>K1368</v>
          </cell>
          <cell r="E2123">
            <v>191.3</v>
          </cell>
          <cell r="F2123" t="str">
            <v>CC-010</v>
          </cell>
          <cell r="G2123" t="str">
            <v>PERFORMANCE</v>
          </cell>
          <cell r="H2123" t="str">
            <v>J</v>
          </cell>
          <cell r="I2123" t="str">
            <v>JS-51</v>
          </cell>
          <cell r="J2123" t="str">
            <v/>
          </cell>
          <cell r="K2123">
            <v>11</v>
          </cell>
          <cell r="L2123" t="str">
            <v>61034300</v>
          </cell>
          <cell r="M2123" t="b">
            <v>0</v>
          </cell>
        </row>
        <row r="2124">
          <cell r="A2124" t="str">
            <v>N80783-LF05</v>
          </cell>
          <cell r="B2124" t="str">
            <v>Produkt</v>
          </cell>
          <cell r="C2124" t="str">
            <v>RUN Kraťasy PERFORMANCE 05 | Revolutional | LADY</v>
          </cell>
          <cell r="D2124" t="str">
            <v>K0829</v>
          </cell>
          <cell r="E2124">
            <v>256.83999999999997</v>
          </cell>
          <cell r="F2124" t="str">
            <v>CC-010</v>
          </cell>
          <cell r="G2124" t="str">
            <v>PERFORMANCE</v>
          </cell>
          <cell r="H2124" t="str">
            <v>L</v>
          </cell>
          <cell r="I2124" t="str">
            <v>LS-63</v>
          </cell>
          <cell r="J2124" t="str">
            <v/>
          </cell>
          <cell r="K2124">
            <v>11</v>
          </cell>
          <cell r="L2124" t="str">
            <v>61046300</v>
          </cell>
          <cell r="M2124" t="b">
            <v>0</v>
          </cell>
        </row>
        <row r="2125">
          <cell r="A2125" t="str">
            <v>N80783-MF05</v>
          </cell>
          <cell r="B2125" t="str">
            <v>Produkt</v>
          </cell>
          <cell r="C2125" t="str">
            <v>RUN Kraťasy PERFORMANCE 05 | Revolutional | MEN</v>
          </cell>
          <cell r="D2125" t="str">
            <v>K0827</v>
          </cell>
          <cell r="E2125">
            <v>211.2</v>
          </cell>
          <cell r="F2125" t="str">
            <v>CC-010</v>
          </cell>
          <cell r="G2125" t="str">
            <v>PERFORMANCE</v>
          </cell>
          <cell r="H2125" t="str">
            <v>M</v>
          </cell>
          <cell r="I2125" t="str">
            <v>MS-63</v>
          </cell>
          <cell r="J2125" t="str">
            <v/>
          </cell>
          <cell r="K2125">
            <v>11</v>
          </cell>
          <cell r="L2125" t="str">
            <v>61034300</v>
          </cell>
          <cell r="M2125" t="b">
            <v>0</v>
          </cell>
        </row>
        <row r="2126">
          <cell r="A2126" t="str">
            <v>N80853-JN01</v>
          </cell>
          <cell r="B2126" t="str">
            <v>Produkt</v>
          </cell>
          <cell r="C2126" t="str">
            <v>RUN Top PERFORMANCE 01 | Revolutional  | JUNIOR</v>
          </cell>
          <cell r="D2126" t="str">
            <v>K1369</v>
          </cell>
          <cell r="E2126">
            <v>152.34</v>
          </cell>
          <cell r="F2126" t="str">
            <v>AA-020</v>
          </cell>
          <cell r="G2126" t="str">
            <v>PERFORMANCE</v>
          </cell>
          <cell r="H2126" t="str">
            <v>J</v>
          </cell>
          <cell r="I2126" t="str">
            <v>JS-01</v>
          </cell>
          <cell r="J2126" t="str">
            <v/>
          </cell>
          <cell r="K2126">
            <v>11</v>
          </cell>
          <cell r="L2126" t="str">
            <v>61013090</v>
          </cell>
          <cell r="M2126" t="b">
            <v>0</v>
          </cell>
        </row>
        <row r="2127">
          <cell r="A2127" t="str">
            <v>N80853-LN01</v>
          </cell>
          <cell r="B2127" t="str">
            <v>Produkt</v>
          </cell>
          <cell r="C2127" t="str">
            <v>RUN Top PERFORMANCE 01 | Revolutional FP | LADY</v>
          </cell>
          <cell r="D2127" t="str">
            <v>K0828</v>
          </cell>
          <cell r="E2127">
            <v>159.12</v>
          </cell>
          <cell r="F2127" t="str">
            <v>AA-020</v>
          </cell>
          <cell r="G2127" t="str">
            <v>PERFORMANCE</v>
          </cell>
          <cell r="H2127" t="str">
            <v>L</v>
          </cell>
          <cell r="I2127" t="str">
            <v>LS-13</v>
          </cell>
          <cell r="J2127" t="str">
            <v/>
          </cell>
          <cell r="K2127">
            <v>11</v>
          </cell>
          <cell r="L2127" t="str">
            <v>61099020</v>
          </cell>
          <cell r="M2127" t="b">
            <v>0</v>
          </cell>
        </row>
        <row r="2128">
          <cell r="A2128" t="str">
            <v>N80901-UN01</v>
          </cell>
          <cell r="B2128" t="str">
            <v>Produkt</v>
          </cell>
          <cell r="C2128" t="str">
            <v>ACC Vesta pořadatel ACTIVE 01 | Devan</v>
          </cell>
          <cell r="D2128" t="str">
            <v>K1229</v>
          </cell>
          <cell r="E2128">
            <v>193.31129999999999</v>
          </cell>
          <cell r="F2128" t="str">
            <v/>
          </cell>
          <cell r="G2128" t="str">
            <v>ACTIVE</v>
          </cell>
          <cell r="H2128" t="str">
            <v>U</v>
          </cell>
          <cell r="I2128" t="str">
            <v/>
          </cell>
          <cell r="J2128" t="str">
            <v/>
          </cell>
          <cell r="K2128">
            <v>11</v>
          </cell>
          <cell r="L2128" t="str">
            <v>61013090</v>
          </cell>
          <cell r="M2128" t="b">
            <v>0</v>
          </cell>
        </row>
        <row r="2129">
          <cell r="A2129" t="str">
            <v>N80912-UN01</v>
          </cell>
          <cell r="B2129" t="str">
            <v>Produkt</v>
          </cell>
          <cell r="C2129" t="str">
            <v>ACC Startovní číslo 24x21 zavázky</v>
          </cell>
          <cell r="D2129" t="str">
            <v>K0587</v>
          </cell>
          <cell r="E2129">
            <v>75.537000000000006</v>
          </cell>
          <cell r="F2129" t="str">
            <v/>
          </cell>
          <cell r="G2129" t="str">
            <v>ACTIVE</v>
          </cell>
          <cell r="H2129" t="str">
            <v>U</v>
          </cell>
          <cell r="I2129" t="str">
            <v/>
          </cell>
          <cell r="J2129" t="str">
            <v/>
          </cell>
          <cell r="K2129">
            <v>11</v>
          </cell>
          <cell r="L2129" t="str">
            <v>61178010</v>
          </cell>
          <cell r="M2129" t="b">
            <v>0</v>
          </cell>
        </row>
        <row r="2130">
          <cell r="A2130" t="str">
            <v>N81011-UF01</v>
          </cell>
          <cell r="B2130" t="str">
            <v>Produkt</v>
          </cell>
          <cell r="C2130" t="str">
            <v>SKA Kombinéza BREDA 01 | LYCRA</v>
          </cell>
          <cell r="D2130" t="str">
            <v>K1988</v>
          </cell>
          <cell r="E2130">
            <v>447.95</v>
          </cell>
          <cell r="F2130" t="str">
            <v>BB-010</v>
          </cell>
          <cell r="G2130" t="str">
            <v>BREDA</v>
          </cell>
          <cell r="H2130" t="str">
            <v>U</v>
          </cell>
          <cell r="I2130" t="str">
            <v/>
          </cell>
          <cell r="J2130" t="str">
            <v/>
          </cell>
          <cell r="K2130">
            <v>11</v>
          </cell>
          <cell r="L2130" t="str">
            <v>61143000</v>
          </cell>
          <cell r="M2130" t="b">
            <v>0</v>
          </cell>
        </row>
        <row r="2131">
          <cell r="A2131" t="str">
            <v>N81012-JF02</v>
          </cell>
          <cell r="B2131" t="str">
            <v>Produkt</v>
          </cell>
          <cell r="C2131" t="str">
            <v>SKA Kombinéza BREDA 02 | LYCRA POWER | J</v>
          </cell>
          <cell r="D2131" t="str">
            <v>K2114</v>
          </cell>
          <cell r="E2131">
            <v>0</v>
          </cell>
          <cell r="F2131" t="str">
            <v>BB-010</v>
          </cell>
          <cell r="G2131" t="str">
            <v>BREDA</v>
          </cell>
          <cell r="H2131" t="str">
            <v>J</v>
          </cell>
          <cell r="I2131" t="str">
            <v/>
          </cell>
          <cell r="J2131" t="str">
            <v/>
          </cell>
          <cell r="K2131">
            <v>11</v>
          </cell>
          <cell r="L2131" t="str">
            <v>61143000</v>
          </cell>
          <cell r="M2131" t="b">
            <v>0</v>
          </cell>
        </row>
        <row r="2132">
          <cell r="A2132" t="str">
            <v>N81012-UF02</v>
          </cell>
          <cell r="B2132" t="str">
            <v>Produkt</v>
          </cell>
          <cell r="C2132" t="str">
            <v>SKA Kombinéza BREDA 02 | LYCRA POWER</v>
          </cell>
          <cell r="D2132" t="str">
            <v>K2111</v>
          </cell>
          <cell r="E2132">
            <v>0</v>
          </cell>
          <cell r="F2132" t="str">
            <v>BB-010</v>
          </cell>
          <cell r="G2132" t="str">
            <v>BREDA</v>
          </cell>
          <cell r="H2132" t="str">
            <v>U</v>
          </cell>
          <cell r="I2132" t="str">
            <v/>
          </cell>
          <cell r="J2132" t="str">
            <v/>
          </cell>
          <cell r="K2132">
            <v>11</v>
          </cell>
          <cell r="L2132" t="str">
            <v>61143000</v>
          </cell>
          <cell r="M2132" t="b">
            <v>0</v>
          </cell>
        </row>
        <row r="2133">
          <cell r="A2133" t="str">
            <v>N81013-UF02</v>
          </cell>
          <cell r="B2133" t="str">
            <v>Produkt</v>
          </cell>
          <cell r="C2133" t="str">
            <v>SKA Kombinéza BREDA 02 | ROUBAIX</v>
          </cell>
          <cell r="D2133" t="str">
            <v>K2111</v>
          </cell>
          <cell r="E2133">
            <v>0</v>
          </cell>
          <cell r="F2133" t="str">
            <v>BB-010</v>
          </cell>
          <cell r="G2133" t="str">
            <v>BREDA</v>
          </cell>
          <cell r="H2133" t="str">
            <v>U</v>
          </cell>
          <cell r="I2133" t="str">
            <v/>
          </cell>
          <cell r="J2133" t="str">
            <v/>
          </cell>
          <cell r="K2133">
            <v>11</v>
          </cell>
          <cell r="L2133" t="str">
            <v>61143000</v>
          </cell>
          <cell r="M2133" t="b">
            <v>0</v>
          </cell>
        </row>
        <row r="2134">
          <cell r="A2134" t="str">
            <v>N81021-UF21</v>
          </cell>
          <cell r="B2134" t="str">
            <v>Produkt</v>
          </cell>
          <cell r="C2134" t="str">
            <v>SKA Kombinéza BREDA 21 | LYCRA</v>
          </cell>
          <cell r="D2134" t="str">
            <v>K1998</v>
          </cell>
          <cell r="E2134">
            <v>508.79</v>
          </cell>
          <cell r="F2134" t="str">
            <v>BB-010</v>
          </cell>
          <cell r="G2134" t="str">
            <v>BREDA</v>
          </cell>
          <cell r="H2134" t="str">
            <v>U</v>
          </cell>
          <cell r="I2134" t="str">
            <v/>
          </cell>
          <cell r="J2134" t="str">
            <v/>
          </cell>
          <cell r="K2134">
            <v>11</v>
          </cell>
          <cell r="L2134" t="str">
            <v>61143000</v>
          </cell>
          <cell r="M2134" t="b">
            <v>0</v>
          </cell>
        </row>
        <row r="2135">
          <cell r="A2135" t="str">
            <v>N81022-JF22</v>
          </cell>
          <cell r="B2135" t="str">
            <v>Produkt</v>
          </cell>
          <cell r="C2135" t="str">
            <v>SKA Kombinéza BREDA 22 | LYCRA POWER | J</v>
          </cell>
          <cell r="D2135" t="str">
            <v>K2163</v>
          </cell>
          <cell r="E2135">
            <v>717.19</v>
          </cell>
          <cell r="F2135" t="str">
            <v>BB-010</v>
          </cell>
          <cell r="G2135" t="str">
            <v>BREDA</v>
          </cell>
          <cell r="H2135" t="str">
            <v>J</v>
          </cell>
          <cell r="I2135" t="str">
            <v/>
          </cell>
          <cell r="J2135" t="str">
            <v/>
          </cell>
          <cell r="K2135">
            <v>11</v>
          </cell>
          <cell r="L2135" t="str">
            <v>61143000</v>
          </cell>
          <cell r="M2135" t="b">
            <v>0</v>
          </cell>
        </row>
        <row r="2136">
          <cell r="A2136" t="str">
            <v>N81022-UF22</v>
          </cell>
          <cell r="B2136" t="str">
            <v>Produkt</v>
          </cell>
          <cell r="C2136" t="str">
            <v>SKA Kombinéza BREDA 22 | LYCRA POWER</v>
          </cell>
          <cell r="D2136" t="str">
            <v>K2112</v>
          </cell>
          <cell r="E2136">
            <v>0</v>
          </cell>
          <cell r="F2136" t="str">
            <v>BB-010</v>
          </cell>
          <cell r="G2136" t="str">
            <v>BREDA</v>
          </cell>
          <cell r="H2136" t="str">
            <v>U</v>
          </cell>
          <cell r="I2136" t="str">
            <v/>
          </cell>
          <cell r="J2136" t="str">
            <v/>
          </cell>
          <cell r="K2136">
            <v>11</v>
          </cell>
          <cell r="L2136" t="str">
            <v>61143000</v>
          </cell>
          <cell r="M2136" t="b">
            <v>0</v>
          </cell>
        </row>
        <row r="2137">
          <cell r="A2137" t="str">
            <v>N81033-JS01</v>
          </cell>
          <cell r="B2137" t="str">
            <v>Produkt</v>
          </cell>
          <cell r="C2137" t="str">
            <v>SKA T-Čapáky BREDA 01 | ROUBAIX | J</v>
          </cell>
          <cell r="D2137" t="str">
            <v>K2164</v>
          </cell>
          <cell r="E2137">
            <v>0</v>
          </cell>
          <cell r="F2137" t="str">
            <v>CC-030</v>
          </cell>
          <cell r="G2137" t="str">
            <v>BREDA</v>
          </cell>
          <cell r="H2137" t="str">
            <v>J</v>
          </cell>
          <cell r="I2137" t="str">
            <v/>
          </cell>
          <cell r="J2137" t="str">
            <v/>
          </cell>
          <cell r="K2137">
            <v>11</v>
          </cell>
          <cell r="L2137" t="str">
            <v>61034300</v>
          </cell>
          <cell r="M2137" t="b">
            <v>0</v>
          </cell>
        </row>
        <row r="2138">
          <cell r="A2138" t="str">
            <v>N81033-MS01</v>
          </cell>
          <cell r="B2138" t="str">
            <v>Produkt</v>
          </cell>
          <cell r="C2138" t="str">
            <v>SKA T-Čapáky BREDA 01 | ROUBAIX</v>
          </cell>
          <cell r="D2138" t="str">
            <v>K2115</v>
          </cell>
          <cell r="E2138">
            <v>0</v>
          </cell>
          <cell r="F2138" t="str">
            <v>CC-030</v>
          </cell>
          <cell r="G2138" t="str">
            <v>BREDA</v>
          </cell>
          <cell r="H2138" t="str">
            <v>U</v>
          </cell>
          <cell r="I2138" t="str">
            <v/>
          </cell>
          <cell r="J2138" t="str">
            <v/>
          </cell>
          <cell r="K2138">
            <v>11</v>
          </cell>
          <cell r="L2138" t="str">
            <v>61034300</v>
          </cell>
          <cell r="M2138" t="b">
            <v>0</v>
          </cell>
        </row>
        <row r="2139">
          <cell r="A2139" t="str">
            <v>N81041-UF01</v>
          </cell>
          <cell r="B2139" t="str">
            <v>Produkt</v>
          </cell>
          <cell r="C2139" t="str">
            <v>SKA Potah na přilbu BREDA 01 | LYCRA</v>
          </cell>
          <cell r="D2139" t="str">
            <v>K2113</v>
          </cell>
          <cell r="E2139">
            <v>0</v>
          </cell>
          <cell r="F2139" t="str">
            <v/>
          </cell>
          <cell r="G2139" t="str">
            <v>BREDA</v>
          </cell>
          <cell r="H2139" t="str">
            <v>U</v>
          </cell>
          <cell r="I2139" t="str">
            <v/>
          </cell>
          <cell r="J2139" t="str">
            <v/>
          </cell>
          <cell r="K2139">
            <v>11</v>
          </cell>
          <cell r="L2139" t="str">
            <v>65050090</v>
          </cell>
          <cell r="M2139" t="b">
            <v>0</v>
          </cell>
        </row>
        <row r="2140">
          <cell r="A2140" t="str">
            <v>REKLAMACE</v>
          </cell>
          <cell r="B2140" t="str">
            <v>Produkt</v>
          </cell>
          <cell r="C2140" t="str">
            <v>REKLAMACE zboží zákazníků</v>
          </cell>
          <cell r="D2140" t="str">
            <v/>
          </cell>
          <cell r="E2140">
            <v>436.53066999999999</v>
          </cell>
          <cell r="F2140" t="str">
            <v/>
          </cell>
          <cell r="G2140" t="str">
            <v/>
          </cell>
          <cell r="H2140" t="str">
            <v/>
          </cell>
          <cell r="I2140" t="str">
            <v>LS-13</v>
          </cell>
          <cell r="J2140" t="str">
            <v/>
          </cell>
          <cell r="K2140">
            <v>11</v>
          </cell>
          <cell r="L2140" t="str">
            <v/>
          </cell>
          <cell r="M2140" t="b">
            <v>0</v>
          </cell>
        </row>
        <row r="2141">
          <cell r="A2141" t="str">
            <v>SN50016-JS37</v>
          </cell>
          <cell r="B2141" t="str">
            <v>Produkt</v>
          </cell>
          <cell r="C2141" t="str">
            <v>S-CYC Dres kr. rukáv ACTIVE 37 | Devan | JUNIOR</v>
          </cell>
          <cell r="D2141" t="str">
            <v>K2094</v>
          </cell>
          <cell r="E2141">
            <v>0</v>
          </cell>
          <cell r="F2141" t="str">
            <v>AA-040</v>
          </cell>
          <cell r="G2141" t="str">
            <v>ACTIVE</v>
          </cell>
          <cell r="H2141" t="str">
            <v>J</v>
          </cell>
          <cell r="I2141" t="str">
            <v/>
          </cell>
          <cell r="J2141" t="str">
            <v/>
          </cell>
          <cell r="K2141">
            <v>11</v>
          </cell>
          <cell r="L2141" t="str">
            <v>61103091</v>
          </cell>
          <cell r="M2141" t="b">
            <v>0</v>
          </cell>
        </row>
        <row r="2142">
          <cell r="A2142" t="str">
            <v>SN50016-MS06</v>
          </cell>
          <cell r="B2142" t="str">
            <v>Produkt</v>
          </cell>
          <cell r="C2142" t="str">
            <v>S-CYC Dres kr. rukáv ACTIVE 06 | Devan | M</v>
          </cell>
          <cell r="D2142" t="str">
            <v>K2073</v>
          </cell>
          <cell r="E2142">
            <v>0</v>
          </cell>
          <cell r="F2142" t="str">
            <v>AA-040</v>
          </cell>
          <cell r="G2142" t="str">
            <v>ACTIVE</v>
          </cell>
          <cell r="H2142" t="str">
            <v>M</v>
          </cell>
          <cell r="I2142" t="str">
            <v/>
          </cell>
          <cell r="J2142" t="str">
            <v/>
          </cell>
          <cell r="K2142">
            <v>11</v>
          </cell>
          <cell r="L2142" t="str">
            <v>61103091</v>
          </cell>
          <cell r="M2142" t="b">
            <v>0</v>
          </cell>
        </row>
        <row r="2143">
          <cell r="A2143" t="str">
            <v>SN50026-MS17</v>
          </cell>
          <cell r="B2143" t="str">
            <v>Produkt</v>
          </cell>
          <cell r="C2143" t="str">
            <v>S-CYC Dres kr. rukáv BIKER 17 | Devan | MEN</v>
          </cell>
          <cell r="D2143" t="str">
            <v>K0933</v>
          </cell>
          <cell r="E2143">
            <v>0</v>
          </cell>
          <cell r="F2143" t="str">
            <v>AA-040</v>
          </cell>
          <cell r="G2143" t="str">
            <v>BIKER</v>
          </cell>
          <cell r="H2143" t="str">
            <v>M</v>
          </cell>
          <cell r="I2143" t="str">
            <v>MS-13</v>
          </cell>
          <cell r="J2143" t="str">
            <v/>
          </cell>
          <cell r="K2143">
            <v>11</v>
          </cell>
          <cell r="L2143" t="str">
            <v>61103091</v>
          </cell>
          <cell r="M2143" t="b">
            <v>0</v>
          </cell>
        </row>
        <row r="2144">
          <cell r="A2144" t="str">
            <v>SN50027-US16</v>
          </cell>
          <cell r="B2144" t="str">
            <v>Produkt</v>
          </cell>
          <cell r="C2144" t="str">
            <v>S-CYC Dres kr. rukáv CROSS 16 | Devan</v>
          </cell>
          <cell r="D2144" t="str">
            <v>K1249</v>
          </cell>
          <cell r="E2144">
            <v>0</v>
          </cell>
          <cell r="F2144" t="str">
            <v>AA-040</v>
          </cell>
          <cell r="G2144" t="str">
            <v>CROSS</v>
          </cell>
          <cell r="H2144" t="str">
            <v>U</v>
          </cell>
          <cell r="I2144" t="str">
            <v>LS-13</v>
          </cell>
          <cell r="J2144" t="str">
            <v/>
          </cell>
          <cell r="K2144">
            <v>11</v>
          </cell>
          <cell r="L2144" t="str">
            <v>61103091</v>
          </cell>
          <cell r="M2144" t="b">
            <v>0</v>
          </cell>
        </row>
        <row r="2145">
          <cell r="A2145" t="str">
            <v>SN50028-US16</v>
          </cell>
          <cell r="B2145" t="str">
            <v>Produkt</v>
          </cell>
          <cell r="C2145" t="str">
            <v>S-CYC Dres kr. rukáv CROSS 16 | Athena DH</v>
          </cell>
          <cell r="D2145" t="str">
            <v>K1249</v>
          </cell>
          <cell r="E2145">
            <v>0</v>
          </cell>
          <cell r="F2145" t="str">
            <v>AA-040</v>
          </cell>
          <cell r="G2145" t="str">
            <v>CROSS</v>
          </cell>
          <cell r="H2145" t="str">
            <v>U</v>
          </cell>
          <cell r="I2145" t="str">
            <v>MS-13</v>
          </cell>
          <cell r="J2145" t="str">
            <v/>
          </cell>
          <cell r="K2145">
            <v>11</v>
          </cell>
          <cell r="L2145" t="str">
            <v>61103091</v>
          </cell>
          <cell r="M2145" t="b">
            <v>0</v>
          </cell>
        </row>
        <row r="2146">
          <cell r="A2146" t="str">
            <v>SN50052-LL33</v>
          </cell>
          <cell r="B2146" t="str">
            <v>Produkt</v>
          </cell>
          <cell r="C2146" t="str">
            <v>S-CYC Dres DL. rukáv PRO 33 | TEMPS | W</v>
          </cell>
          <cell r="D2146" t="str">
            <v>K2087</v>
          </cell>
          <cell r="E2146">
            <v>0</v>
          </cell>
          <cell r="F2146" t="str">
            <v>AA-060</v>
          </cell>
          <cell r="G2146" t="str">
            <v>PRO</v>
          </cell>
          <cell r="H2146" t="str">
            <v>L</v>
          </cell>
          <cell r="I2146" t="str">
            <v/>
          </cell>
          <cell r="J2146" t="str">
            <v/>
          </cell>
          <cell r="K2146">
            <v>11</v>
          </cell>
          <cell r="L2146" t="str">
            <v>61103099</v>
          </cell>
          <cell r="M2146" t="b">
            <v>0</v>
          </cell>
        </row>
        <row r="2147">
          <cell r="A2147" t="str">
            <v>SN50052-ML33</v>
          </cell>
          <cell r="B2147" t="str">
            <v>Produkt</v>
          </cell>
          <cell r="C2147" t="str">
            <v>S-CYC Dres DL. rukáv PRO 33 | TEMPS | M</v>
          </cell>
          <cell r="D2147" t="str">
            <v>K2052</v>
          </cell>
          <cell r="E2147">
            <v>0</v>
          </cell>
          <cell r="F2147" t="str">
            <v>AA-060</v>
          </cell>
          <cell r="G2147" t="str">
            <v>PRO</v>
          </cell>
          <cell r="H2147" t="str">
            <v>M</v>
          </cell>
          <cell r="I2147" t="str">
            <v/>
          </cell>
          <cell r="J2147" t="str">
            <v/>
          </cell>
          <cell r="K2147">
            <v>11</v>
          </cell>
          <cell r="L2147" t="str">
            <v>61103091</v>
          </cell>
          <cell r="M2147" t="b">
            <v>0</v>
          </cell>
        </row>
        <row r="2148">
          <cell r="A2148" t="str">
            <v>SN50055-JL06</v>
          </cell>
          <cell r="B2148" t="str">
            <v>Produkt</v>
          </cell>
          <cell r="C2148" t="str">
            <v>S-CYC Dres DL. rukáv ACTIVE 06 | FLANDERS | JUNIOR</v>
          </cell>
          <cell r="D2148" t="str">
            <v>K2096</v>
          </cell>
          <cell r="E2148">
            <v>0</v>
          </cell>
          <cell r="F2148" t="str">
            <v>AA-060</v>
          </cell>
          <cell r="G2148" t="str">
            <v>ACTIVE</v>
          </cell>
          <cell r="H2148" t="str">
            <v>J</v>
          </cell>
          <cell r="I2148" t="str">
            <v/>
          </cell>
          <cell r="J2148" t="str">
            <v/>
          </cell>
          <cell r="K2148">
            <v>11</v>
          </cell>
          <cell r="L2148" t="str">
            <v>61103091</v>
          </cell>
          <cell r="M2148" t="b">
            <v>0</v>
          </cell>
        </row>
        <row r="2149">
          <cell r="A2149" t="str">
            <v>SN50055-ML06</v>
          </cell>
          <cell r="B2149" t="str">
            <v>Produkt</v>
          </cell>
          <cell r="C2149" t="str">
            <v>S-CYC Dres DL. rukáv ACTIVE 06 | FLANDERS | M</v>
          </cell>
          <cell r="D2149" t="str">
            <v>K2082</v>
          </cell>
          <cell r="E2149">
            <v>0</v>
          </cell>
          <cell r="F2149" t="str">
            <v>AA-060</v>
          </cell>
          <cell r="G2149" t="str">
            <v>ACTIVE</v>
          </cell>
          <cell r="H2149" t="str">
            <v>M</v>
          </cell>
          <cell r="I2149" t="str">
            <v/>
          </cell>
          <cell r="J2149" t="str">
            <v/>
          </cell>
          <cell r="K2149">
            <v>11</v>
          </cell>
          <cell r="L2149" t="str">
            <v>61103091</v>
          </cell>
          <cell r="M2149" t="b">
            <v>0</v>
          </cell>
        </row>
        <row r="2150">
          <cell r="A2150" t="str">
            <v>SN50057-LL40</v>
          </cell>
          <cell r="B2150" t="str">
            <v>Produkt</v>
          </cell>
          <cell r="C2150" t="str">
            <v>S-CYC Dres DL. rukáv ELITE 40 | ANDORRA | W</v>
          </cell>
          <cell r="D2150" t="str">
            <v>K2091</v>
          </cell>
          <cell r="E2150">
            <v>0</v>
          </cell>
          <cell r="F2150" t="str">
            <v>AA-060</v>
          </cell>
          <cell r="G2150" t="str">
            <v>ELITE</v>
          </cell>
          <cell r="H2150" t="str">
            <v>L</v>
          </cell>
          <cell r="I2150" t="str">
            <v/>
          </cell>
          <cell r="J2150" t="str">
            <v/>
          </cell>
          <cell r="K2150">
            <v>11</v>
          </cell>
          <cell r="L2150" t="str">
            <v>61103099</v>
          </cell>
          <cell r="M2150" t="b">
            <v>0</v>
          </cell>
        </row>
        <row r="2151">
          <cell r="A2151" t="str">
            <v>SN50057-ML40</v>
          </cell>
          <cell r="B2151" t="str">
            <v>Produkt</v>
          </cell>
          <cell r="C2151" t="str">
            <v>S-CYC Dres DL. rukáv ELITE 40 | ANDORRA | M</v>
          </cell>
          <cell r="D2151" t="str">
            <v>K2054</v>
          </cell>
          <cell r="E2151">
            <v>0</v>
          </cell>
          <cell r="F2151" t="str">
            <v>AA-060</v>
          </cell>
          <cell r="G2151" t="str">
            <v>ELITE</v>
          </cell>
          <cell r="H2151" t="str">
            <v>M</v>
          </cell>
          <cell r="I2151" t="str">
            <v/>
          </cell>
          <cell r="J2151" t="str">
            <v/>
          </cell>
          <cell r="K2151">
            <v>11</v>
          </cell>
          <cell r="L2151" t="str">
            <v>61103091</v>
          </cell>
          <cell r="M2151" t="b">
            <v>0</v>
          </cell>
        </row>
        <row r="2152">
          <cell r="A2152" t="str">
            <v>SN50064-ML25</v>
          </cell>
          <cell r="B2152" t="str">
            <v>Produkt</v>
          </cell>
          <cell r="C2152" t="str">
            <v>S-CYC Dres DL. rukáv FREE RIDE 25 | AthenaDH | MEN</v>
          </cell>
          <cell r="D2152" t="str">
            <v>K0985</v>
          </cell>
          <cell r="E2152">
            <v>0</v>
          </cell>
          <cell r="F2152" t="str">
            <v>AA-060</v>
          </cell>
          <cell r="G2152" t="str">
            <v>Free Ride</v>
          </cell>
          <cell r="H2152" t="str">
            <v>M</v>
          </cell>
          <cell r="I2152" t="str">
            <v>MS-13</v>
          </cell>
          <cell r="J2152" t="str">
            <v/>
          </cell>
          <cell r="K2152">
            <v>11</v>
          </cell>
          <cell r="L2152" t="str">
            <v>61103091</v>
          </cell>
          <cell r="M2152" t="b">
            <v>0</v>
          </cell>
        </row>
        <row r="2153">
          <cell r="A2153" t="str">
            <v>SN50070-JS41</v>
          </cell>
          <cell r="B2153" t="str">
            <v>Produkt</v>
          </cell>
          <cell r="C2153" t="str">
            <v>S-CYC Dres kr. rukáv ACTIVE 41 | Spinn | JUNIOR</v>
          </cell>
          <cell r="D2153" t="str">
            <v>K2093</v>
          </cell>
          <cell r="E2153">
            <v>0</v>
          </cell>
          <cell r="F2153" t="str">
            <v>AA-040</v>
          </cell>
          <cell r="G2153" t="str">
            <v>ACTIVE</v>
          </cell>
          <cell r="H2153" t="str">
            <v>J</v>
          </cell>
          <cell r="I2153" t="str">
            <v/>
          </cell>
          <cell r="J2153" t="str">
            <v/>
          </cell>
          <cell r="K2153">
            <v>11</v>
          </cell>
          <cell r="L2153" t="str">
            <v>61103091</v>
          </cell>
          <cell r="M2153" t="b">
            <v>0</v>
          </cell>
        </row>
        <row r="2154">
          <cell r="A2154" t="str">
            <v>SN50070-MS41</v>
          </cell>
          <cell r="B2154" t="str">
            <v>Produkt</v>
          </cell>
          <cell r="C2154" t="str">
            <v>S-CYC Dres kr. rukáv ACTIVE 41| Spinn | M</v>
          </cell>
          <cell r="D2154" t="str">
            <v>K2072</v>
          </cell>
          <cell r="E2154">
            <v>0</v>
          </cell>
          <cell r="F2154" t="str">
            <v>AA-040</v>
          </cell>
          <cell r="G2154" t="str">
            <v>ACTIVE</v>
          </cell>
          <cell r="H2154" t="str">
            <v>M</v>
          </cell>
          <cell r="I2154" t="str">
            <v/>
          </cell>
          <cell r="J2154" t="str">
            <v/>
          </cell>
          <cell r="K2154">
            <v>11</v>
          </cell>
          <cell r="L2154" t="str">
            <v>61103091</v>
          </cell>
          <cell r="M2154" t="b">
            <v>0</v>
          </cell>
        </row>
        <row r="2155">
          <cell r="A2155" t="str">
            <v>SN50072-ML78</v>
          </cell>
          <cell r="B2155" t="str">
            <v>Produkt</v>
          </cell>
          <cell r="C2155" t="str">
            <v>S-CYC Zimní Bunda PRO 78 | W&amp;W Diamond | MEN</v>
          </cell>
          <cell r="D2155" t="str">
            <v>K1664</v>
          </cell>
          <cell r="E2155">
            <v>0</v>
          </cell>
          <cell r="F2155" t="str">
            <v>AA-090</v>
          </cell>
          <cell r="G2155" t="str">
            <v>PRO</v>
          </cell>
          <cell r="H2155" t="str">
            <v>M</v>
          </cell>
          <cell r="I2155" t="str">
            <v>MS-13</v>
          </cell>
          <cell r="J2155" t="str">
            <v/>
          </cell>
          <cell r="K2155">
            <v>11</v>
          </cell>
          <cell r="L2155" t="str">
            <v>61013090</v>
          </cell>
          <cell r="M2155" t="b">
            <v>0</v>
          </cell>
        </row>
        <row r="2156">
          <cell r="A2156" t="str">
            <v>SN50074-LS61</v>
          </cell>
          <cell r="B2156" t="str">
            <v>Produkt</v>
          </cell>
          <cell r="C2156" t="str">
            <v>S-CYC Dres kr. rukáv PRO 61 | VeranoUltra | W</v>
          </cell>
          <cell r="D2156" t="str">
            <v>K2074</v>
          </cell>
          <cell r="E2156">
            <v>0</v>
          </cell>
          <cell r="F2156" t="str">
            <v>AA-040</v>
          </cell>
          <cell r="G2156" t="str">
            <v>PRO</v>
          </cell>
          <cell r="H2156" t="str">
            <v>L</v>
          </cell>
          <cell r="I2156" t="str">
            <v/>
          </cell>
          <cell r="J2156" t="str">
            <v/>
          </cell>
          <cell r="K2156">
            <v>11</v>
          </cell>
          <cell r="L2156" t="str">
            <v>61103099</v>
          </cell>
          <cell r="M2156" t="b">
            <v>0</v>
          </cell>
        </row>
        <row r="2157">
          <cell r="A2157" t="str">
            <v>SN50074-MN63</v>
          </cell>
          <cell r="B2157" t="str">
            <v>Produkt</v>
          </cell>
          <cell r="C2157" t="str">
            <v>S-CYC Dres BEZ rukávů PRO 63 | VeranoUltra | M</v>
          </cell>
          <cell r="D2157" t="str">
            <v>K2076</v>
          </cell>
          <cell r="E2157">
            <v>0</v>
          </cell>
          <cell r="F2157" t="str">
            <v>AA-050</v>
          </cell>
          <cell r="G2157" t="str">
            <v>PRO</v>
          </cell>
          <cell r="H2157" t="str">
            <v>M</v>
          </cell>
          <cell r="I2157" t="str">
            <v/>
          </cell>
          <cell r="J2157" t="str">
            <v/>
          </cell>
          <cell r="K2157">
            <v>11</v>
          </cell>
          <cell r="L2157" t="str">
            <v>61103091</v>
          </cell>
          <cell r="M2157" t="b">
            <v>0</v>
          </cell>
        </row>
        <row r="2158">
          <cell r="A2158" t="str">
            <v>SN50074-MS61</v>
          </cell>
          <cell r="B2158" t="str">
            <v>Produkt</v>
          </cell>
          <cell r="C2158" t="str">
            <v>S-CYC Dres kr. rukáv PRO 61 | VeranoUltra | M</v>
          </cell>
          <cell r="D2158" t="str">
            <v>K2051</v>
          </cell>
          <cell r="E2158">
            <v>0</v>
          </cell>
          <cell r="F2158" t="str">
            <v>AA-040</v>
          </cell>
          <cell r="G2158" t="str">
            <v>PRO</v>
          </cell>
          <cell r="H2158" t="str">
            <v>M</v>
          </cell>
          <cell r="I2158" t="str">
            <v/>
          </cell>
          <cell r="J2158" t="str">
            <v/>
          </cell>
          <cell r="K2158">
            <v>11</v>
          </cell>
          <cell r="L2158" t="str">
            <v>61103091</v>
          </cell>
          <cell r="M2158" t="b">
            <v>0</v>
          </cell>
        </row>
        <row r="2159">
          <cell r="A2159" t="str">
            <v>SN50076-LS61</v>
          </cell>
          <cell r="B2159" t="str">
            <v>Produkt</v>
          </cell>
          <cell r="C2159" t="str">
            <v>S-CYC Dres kr. rukáv PRO 61 | Razor | W</v>
          </cell>
          <cell r="D2159" t="str">
            <v>K2074</v>
          </cell>
          <cell r="E2159">
            <v>0</v>
          </cell>
          <cell r="F2159" t="str">
            <v>AA-040</v>
          </cell>
          <cell r="G2159" t="str">
            <v>PRO</v>
          </cell>
          <cell r="H2159" t="str">
            <v>L</v>
          </cell>
          <cell r="I2159" t="str">
            <v/>
          </cell>
          <cell r="J2159" t="str">
            <v/>
          </cell>
          <cell r="K2159">
            <v>11</v>
          </cell>
          <cell r="L2159" t="str">
            <v>61103099</v>
          </cell>
          <cell r="M2159" t="b">
            <v>0</v>
          </cell>
        </row>
        <row r="2160">
          <cell r="A2160" t="str">
            <v>SN50076-MS61</v>
          </cell>
          <cell r="B2160" t="str">
            <v>Produkt</v>
          </cell>
          <cell r="C2160" t="str">
            <v>S-CYC Dres kr. rukáv PRO 61 | Razor | M</v>
          </cell>
          <cell r="D2160" t="str">
            <v>K2051</v>
          </cell>
          <cell r="E2160">
            <v>0</v>
          </cell>
          <cell r="F2160" t="str">
            <v>AA-040</v>
          </cell>
          <cell r="G2160" t="str">
            <v>PRO</v>
          </cell>
          <cell r="H2160" t="str">
            <v>M</v>
          </cell>
          <cell r="I2160" t="str">
            <v>MS-13</v>
          </cell>
          <cell r="J2160" t="str">
            <v/>
          </cell>
          <cell r="K2160">
            <v>11</v>
          </cell>
          <cell r="L2160" t="str">
            <v>61103091</v>
          </cell>
          <cell r="M2160" t="b">
            <v>0</v>
          </cell>
        </row>
        <row r="2161">
          <cell r="A2161" t="str">
            <v>SN50077-ML56</v>
          </cell>
          <cell r="B2161" t="str">
            <v>Produkt</v>
          </cell>
          <cell r="C2161" t="str">
            <v>S-CYC Dres DL. rukáv PRO 56 | W&amp;W RainMem | M</v>
          </cell>
          <cell r="D2161" t="str">
            <v>K2079</v>
          </cell>
          <cell r="E2161">
            <v>0</v>
          </cell>
          <cell r="F2161" t="str">
            <v>AA-060</v>
          </cell>
          <cell r="G2161" t="str">
            <v>PRO</v>
          </cell>
          <cell r="H2161" t="str">
            <v>M</v>
          </cell>
          <cell r="I2161" t="str">
            <v/>
          </cell>
          <cell r="J2161" t="str">
            <v/>
          </cell>
          <cell r="K2161">
            <v>11</v>
          </cell>
          <cell r="L2161" t="str">
            <v>61103091</v>
          </cell>
          <cell r="M2161" t="b">
            <v>0</v>
          </cell>
        </row>
        <row r="2162">
          <cell r="A2162" t="str">
            <v>SN50077-MS56</v>
          </cell>
          <cell r="B2162" t="str">
            <v>Produkt</v>
          </cell>
          <cell r="C2162" t="str">
            <v>S-CYC Dres kr. rukáv PRO 56 | W&amp;W RainMem  | M</v>
          </cell>
          <cell r="D2162" t="str">
            <v>K2079</v>
          </cell>
          <cell r="E2162">
            <v>0</v>
          </cell>
          <cell r="F2162" t="str">
            <v>AA-040</v>
          </cell>
          <cell r="G2162" t="str">
            <v>PRO</v>
          </cell>
          <cell r="H2162" t="str">
            <v>M</v>
          </cell>
          <cell r="I2162" t="str">
            <v/>
          </cell>
          <cell r="J2162" t="str">
            <v/>
          </cell>
          <cell r="K2162">
            <v>11</v>
          </cell>
          <cell r="L2162" t="str">
            <v>61103091</v>
          </cell>
          <cell r="M2162" t="b">
            <v>0</v>
          </cell>
        </row>
        <row r="2163">
          <cell r="A2163" t="str">
            <v>SN50078-LS50</v>
          </cell>
          <cell r="B2163" t="str">
            <v>Produkt</v>
          </cell>
          <cell r="C2163" t="str">
            <v>S-CYC Dres kr. rukáv  ELITE 50 | Spinn | W</v>
          </cell>
          <cell r="D2163" t="str">
            <v>K2083</v>
          </cell>
          <cell r="E2163">
            <v>0</v>
          </cell>
          <cell r="F2163" t="str">
            <v>AA-040</v>
          </cell>
          <cell r="G2163" t="str">
            <v>ELITE</v>
          </cell>
          <cell r="H2163" t="str">
            <v>L</v>
          </cell>
          <cell r="I2163" t="str">
            <v/>
          </cell>
          <cell r="J2163" t="str">
            <v/>
          </cell>
          <cell r="K2163">
            <v>11</v>
          </cell>
          <cell r="L2163" t="str">
            <v>61103099</v>
          </cell>
          <cell r="M2163" t="b">
            <v>0</v>
          </cell>
        </row>
        <row r="2164">
          <cell r="A2164" t="str">
            <v>SN50078-MS50</v>
          </cell>
          <cell r="B2164" t="str">
            <v>Produkt</v>
          </cell>
          <cell r="C2164" t="str">
            <v>S-CYC Dres kr. rukáv  ELITE 50 | Spinn | M</v>
          </cell>
          <cell r="D2164" t="str">
            <v>K2053</v>
          </cell>
          <cell r="E2164">
            <v>0</v>
          </cell>
          <cell r="F2164" t="str">
            <v>AA-040</v>
          </cell>
          <cell r="G2164" t="str">
            <v>ELITE</v>
          </cell>
          <cell r="H2164" t="str">
            <v>M</v>
          </cell>
          <cell r="I2164" t="str">
            <v>MS-13</v>
          </cell>
          <cell r="J2164" t="str">
            <v/>
          </cell>
          <cell r="K2164">
            <v>11</v>
          </cell>
          <cell r="L2164" t="str">
            <v>61103091</v>
          </cell>
          <cell r="M2164" t="b">
            <v>0</v>
          </cell>
        </row>
        <row r="2165">
          <cell r="A2165" t="str">
            <v>SN50111-MN01</v>
          </cell>
          <cell r="B2165" t="str">
            <v>Produkt</v>
          </cell>
          <cell r="C2165" t="str">
            <v>S-CYC Vesta PRO 01 | W&amp;W STRATOS/net | MEN</v>
          </cell>
          <cell r="D2165" t="str">
            <v>K1653</v>
          </cell>
          <cell r="E2165">
            <v>0</v>
          </cell>
          <cell r="F2165" t="str">
            <v>AA-080</v>
          </cell>
          <cell r="G2165" t="str">
            <v>PRO</v>
          </cell>
          <cell r="H2165" t="str">
            <v>M</v>
          </cell>
          <cell r="I2165" t="str">
            <v>MS-13</v>
          </cell>
          <cell r="J2165" t="str">
            <v/>
          </cell>
          <cell r="K2165">
            <v>11</v>
          </cell>
          <cell r="L2165" t="str">
            <v>61013090</v>
          </cell>
          <cell r="M2165" t="b">
            <v>0</v>
          </cell>
        </row>
        <row r="2166">
          <cell r="A2166" t="str">
            <v>SN50113-JN22</v>
          </cell>
          <cell r="B2166" t="str">
            <v>Produkt</v>
          </cell>
          <cell r="C2166" t="str">
            <v>S-CYC Vesta ACTIVE 22 | MicroFiber/Net | JUNIOR</v>
          </cell>
          <cell r="D2166" t="str">
            <v>K2018</v>
          </cell>
          <cell r="E2166">
            <v>0</v>
          </cell>
          <cell r="F2166" t="str">
            <v>AA-080</v>
          </cell>
          <cell r="G2166" t="str">
            <v>ACTIVE</v>
          </cell>
          <cell r="H2166" t="str">
            <v>J</v>
          </cell>
          <cell r="I2166" t="str">
            <v/>
          </cell>
          <cell r="J2166" t="str">
            <v/>
          </cell>
          <cell r="K2166">
            <v>11</v>
          </cell>
          <cell r="L2166" t="str">
            <v>62019300</v>
          </cell>
          <cell r="M2166" t="b">
            <v>0</v>
          </cell>
        </row>
        <row r="2167">
          <cell r="A2167" t="str">
            <v>SN50113-MN19</v>
          </cell>
          <cell r="B2167" t="str">
            <v>Produkt</v>
          </cell>
          <cell r="C2167" t="str">
            <v>S-CYC Vesta ELITE 19 | MicroFiber/síť | MEN</v>
          </cell>
          <cell r="D2167" t="str">
            <v>K1384</v>
          </cell>
          <cell r="E2167">
            <v>0</v>
          </cell>
          <cell r="F2167" t="str">
            <v>AA-080</v>
          </cell>
          <cell r="G2167" t="str">
            <v>ELITE</v>
          </cell>
          <cell r="H2167" t="str">
            <v>M</v>
          </cell>
          <cell r="I2167" t="str">
            <v>MS-13</v>
          </cell>
          <cell r="J2167" t="str">
            <v/>
          </cell>
          <cell r="K2167">
            <v>11</v>
          </cell>
          <cell r="L2167" t="str">
            <v>61013090</v>
          </cell>
          <cell r="M2167" t="b">
            <v>0</v>
          </cell>
        </row>
        <row r="2168">
          <cell r="A2168" t="str">
            <v>SN50126-JN23</v>
          </cell>
          <cell r="B2168" t="str">
            <v>Produkt</v>
          </cell>
          <cell r="C2168" t="str">
            <v>S-CYC Vesta ELITE 23 | W&amp;W Mission Flow | JUNIOR</v>
          </cell>
          <cell r="D2168" t="str">
            <v>K2012</v>
          </cell>
          <cell r="E2168">
            <v>0</v>
          </cell>
          <cell r="F2168" t="str">
            <v>AA-080</v>
          </cell>
          <cell r="G2168" t="str">
            <v>ELITE</v>
          </cell>
          <cell r="H2168" t="str">
            <v>J</v>
          </cell>
          <cell r="I2168" t="str">
            <v/>
          </cell>
          <cell r="J2168" t="str">
            <v/>
          </cell>
          <cell r="K2168">
            <v>11</v>
          </cell>
          <cell r="L2168" t="str">
            <v>61013090</v>
          </cell>
          <cell r="M2168" t="b">
            <v>0</v>
          </cell>
        </row>
        <row r="2169">
          <cell r="A2169" t="str">
            <v>SN50126-MN03</v>
          </cell>
          <cell r="B2169" t="str">
            <v>Produkt</v>
          </cell>
          <cell r="C2169" t="str">
            <v>S-CYC Vesta ELITE 03 | W&amp;W Mission Flow | MEN</v>
          </cell>
          <cell r="D2169" t="str">
            <v>K0898</v>
          </cell>
          <cell r="E2169">
            <v>0</v>
          </cell>
          <cell r="F2169" t="str">
            <v>AA-080</v>
          </cell>
          <cell r="G2169" t="str">
            <v>ELITE</v>
          </cell>
          <cell r="H2169" t="str">
            <v>M</v>
          </cell>
          <cell r="I2169" t="str">
            <v>MS-13</v>
          </cell>
          <cell r="J2169" t="str">
            <v/>
          </cell>
          <cell r="K2169">
            <v>11</v>
          </cell>
          <cell r="L2169" t="str">
            <v>61013090</v>
          </cell>
          <cell r="M2169" t="b">
            <v>0</v>
          </cell>
        </row>
        <row r="2170">
          <cell r="A2170" t="str">
            <v>SN50211-ML01</v>
          </cell>
          <cell r="B2170" t="str">
            <v>Produkt</v>
          </cell>
          <cell r="C2170" t="str">
            <v>S-CYC Bunda PRO 01 | W&amp;W STRATOS | MEN</v>
          </cell>
          <cell r="D2170" t="str">
            <v>K1890</v>
          </cell>
          <cell r="E2170">
            <v>0</v>
          </cell>
          <cell r="F2170" t="str">
            <v>AA-090</v>
          </cell>
          <cell r="G2170" t="str">
            <v>PRO</v>
          </cell>
          <cell r="H2170" t="str">
            <v>M</v>
          </cell>
          <cell r="I2170" t="str">
            <v>MS-13</v>
          </cell>
          <cell r="J2170" t="str">
            <v/>
          </cell>
          <cell r="K2170">
            <v>11</v>
          </cell>
          <cell r="L2170" t="str">
            <v>61013090</v>
          </cell>
          <cell r="M2170" t="b">
            <v>0</v>
          </cell>
        </row>
        <row r="2171">
          <cell r="A2171" t="str">
            <v>SN50213-JL23</v>
          </cell>
          <cell r="B2171" t="str">
            <v>Produkt</v>
          </cell>
          <cell r="C2171" t="str">
            <v>S-CYC Bunda ACTIVE 23 | MicroFiber | JUNIOR</v>
          </cell>
          <cell r="D2171" t="str">
            <v>K2019</v>
          </cell>
          <cell r="E2171">
            <v>0</v>
          </cell>
          <cell r="F2171" t="str">
            <v>AA-090</v>
          </cell>
          <cell r="G2171" t="str">
            <v>ACTIVE</v>
          </cell>
          <cell r="H2171" t="str">
            <v>J</v>
          </cell>
          <cell r="I2171" t="str">
            <v>JS-01</v>
          </cell>
          <cell r="J2171" t="str">
            <v/>
          </cell>
          <cell r="K2171">
            <v>11</v>
          </cell>
          <cell r="L2171" t="str">
            <v>62019300</v>
          </cell>
          <cell r="M2171" t="b">
            <v>0</v>
          </cell>
        </row>
        <row r="2172">
          <cell r="A2172" t="str">
            <v>SN50213-ML19</v>
          </cell>
          <cell r="B2172" t="str">
            <v>Produkt</v>
          </cell>
          <cell r="C2172" t="str">
            <v>S-CYC Bunda ELITE 19 | MicroFiber | MEN</v>
          </cell>
          <cell r="D2172" t="str">
            <v>K1385</v>
          </cell>
          <cell r="E2172">
            <v>0</v>
          </cell>
          <cell r="F2172" t="str">
            <v>AA-090</v>
          </cell>
          <cell r="G2172" t="str">
            <v>ELITE</v>
          </cell>
          <cell r="H2172" t="str">
            <v>M</v>
          </cell>
          <cell r="I2172" t="str">
            <v>MS-13</v>
          </cell>
          <cell r="J2172" t="str">
            <v/>
          </cell>
          <cell r="K2172">
            <v>11</v>
          </cell>
          <cell r="L2172" t="str">
            <v>62019300</v>
          </cell>
          <cell r="M2172" t="b">
            <v>0</v>
          </cell>
        </row>
        <row r="2173">
          <cell r="A2173" t="str">
            <v>SN50213-UL91</v>
          </cell>
          <cell r="B2173" t="str">
            <v>Produkt</v>
          </cell>
          <cell r="C2173" t="str">
            <v>S-CYC Bunda ACTIVE 91 | MicroFiber</v>
          </cell>
          <cell r="D2173" t="str">
            <v>K1053</v>
          </cell>
          <cell r="E2173">
            <v>0</v>
          </cell>
          <cell r="F2173" t="str">
            <v>AA-090</v>
          </cell>
          <cell r="G2173" t="str">
            <v>ACTIVE</v>
          </cell>
          <cell r="H2173" t="str">
            <v>U</v>
          </cell>
          <cell r="I2173" t="str">
            <v>MS-13</v>
          </cell>
          <cell r="J2173" t="str">
            <v/>
          </cell>
          <cell r="K2173">
            <v>11</v>
          </cell>
          <cell r="L2173" t="str">
            <v>62019300</v>
          </cell>
          <cell r="M2173" t="b">
            <v>0</v>
          </cell>
        </row>
        <row r="2174">
          <cell r="A2174" t="str">
            <v>SN50219-ML09</v>
          </cell>
          <cell r="B2174" t="str">
            <v>Produkt</v>
          </cell>
          <cell r="C2174" t="str">
            <v>S-CYC Bunda PRO 09 | W&amp;W eVent | MEN</v>
          </cell>
          <cell r="D2174" t="str">
            <v>K1661</v>
          </cell>
          <cell r="E2174">
            <v>0</v>
          </cell>
          <cell r="F2174" t="str">
            <v>AA-090</v>
          </cell>
          <cell r="G2174" t="str">
            <v>PRO</v>
          </cell>
          <cell r="H2174" t="str">
            <v>M</v>
          </cell>
          <cell r="I2174" t="str">
            <v>MS-13</v>
          </cell>
          <cell r="J2174" t="str">
            <v/>
          </cell>
          <cell r="K2174">
            <v>11</v>
          </cell>
          <cell r="L2174" t="str">
            <v>61013090</v>
          </cell>
          <cell r="M2174" t="b">
            <v>0</v>
          </cell>
        </row>
        <row r="2175">
          <cell r="A2175" t="str">
            <v>SN50232-ML16</v>
          </cell>
          <cell r="B2175" t="str">
            <v>Produkt</v>
          </cell>
          <cell r="C2175" t="str">
            <v>S-CYC Bunda ACTIVE 16 | W&amp;W Primavera | MEN</v>
          </cell>
          <cell r="D2175" t="str">
            <v>K0883</v>
          </cell>
          <cell r="E2175">
            <v>0</v>
          </cell>
          <cell r="F2175" t="str">
            <v>AA-090</v>
          </cell>
          <cell r="G2175" t="str">
            <v>ACTIVE</v>
          </cell>
          <cell r="H2175" t="str">
            <v>M</v>
          </cell>
          <cell r="I2175" t="str">
            <v>MS-13</v>
          </cell>
          <cell r="J2175" t="str">
            <v/>
          </cell>
          <cell r="K2175">
            <v>11</v>
          </cell>
          <cell r="L2175" t="str">
            <v>61013090</v>
          </cell>
          <cell r="M2175" t="b">
            <v>0</v>
          </cell>
        </row>
        <row r="2176">
          <cell r="A2176" t="str">
            <v>SN50248-JL26</v>
          </cell>
          <cell r="B2176" t="str">
            <v>Produkt</v>
          </cell>
          <cell r="C2176" t="str">
            <v>S-CYC Bunda ELITE 26 | W&amp;W Mission Flow | JUNIOR</v>
          </cell>
          <cell r="D2176" t="str">
            <v>K2010</v>
          </cell>
          <cell r="E2176">
            <v>0</v>
          </cell>
          <cell r="F2176" t="str">
            <v>AA-090</v>
          </cell>
          <cell r="G2176" t="str">
            <v>ELITE</v>
          </cell>
          <cell r="H2176" t="str">
            <v>J</v>
          </cell>
          <cell r="I2176" t="str">
            <v/>
          </cell>
          <cell r="J2176" t="str">
            <v/>
          </cell>
          <cell r="K2176">
            <v>11</v>
          </cell>
          <cell r="L2176" t="str">
            <v>61013090</v>
          </cell>
          <cell r="M2176" t="b">
            <v>0</v>
          </cell>
        </row>
        <row r="2177">
          <cell r="A2177" t="str">
            <v>SN50248-MZ07</v>
          </cell>
          <cell r="B2177" t="str">
            <v>Produkt</v>
          </cell>
          <cell r="C2177" t="str">
            <v>S-CYC Bunda ELITE-Z 07 | W&amp;W Mission Flow | MEN</v>
          </cell>
          <cell r="D2177" t="str">
            <v>K1482</v>
          </cell>
          <cell r="E2177">
            <v>0</v>
          </cell>
          <cell r="F2177" t="str">
            <v>AA-090</v>
          </cell>
          <cell r="G2177" t="str">
            <v>ELITE</v>
          </cell>
          <cell r="H2177" t="str">
            <v>M</v>
          </cell>
          <cell r="I2177" t="str">
            <v>MS-13</v>
          </cell>
          <cell r="J2177" t="str">
            <v/>
          </cell>
          <cell r="K2177">
            <v>11</v>
          </cell>
          <cell r="L2177" t="str">
            <v>61013090</v>
          </cell>
          <cell r="M2177" t="b">
            <v>0</v>
          </cell>
        </row>
        <row r="2178">
          <cell r="A2178" t="str">
            <v>SN50249-JL26</v>
          </cell>
          <cell r="B2178" t="str">
            <v>Produkt</v>
          </cell>
          <cell r="C2178" t="str">
            <v>S-CYC Bunda ELITE 26 | W&amp;W Winter Flow | JUNIOR</v>
          </cell>
          <cell r="D2178" t="str">
            <v>K2011</v>
          </cell>
          <cell r="E2178">
            <v>0</v>
          </cell>
          <cell r="F2178" t="str">
            <v>AA-090</v>
          </cell>
          <cell r="G2178" t="str">
            <v>ELITE</v>
          </cell>
          <cell r="H2178" t="str">
            <v>J</v>
          </cell>
          <cell r="I2178" t="str">
            <v/>
          </cell>
          <cell r="J2178" t="str">
            <v/>
          </cell>
          <cell r="K2178">
            <v>11</v>
          </cell>
          <cell r="L2178" t="str">
            <v>61013090</v>
          </cell>
          <cell r="M2178" t="b">
            <v>0</v>
          </cell>
        </row>
        <row r="2179">
          <cell r="A2179" t="str">
            <v>SN50249-ML06</v>
          </cell>
          <cell r="B2179" t="str">
            <v>Produkt</v>
          </cell>
          <cell r="C2179" t="str">
            <v>S-CYC Bunda ELITE 06 | W&amp;W Winter Flow | MEN</v>
          </cell>
          <cell r="D2179" t="str">
            <v>K1543</v>
          </cell>
          <cell r="E2179">
            <v>0</v>
          </cell>
          <cell r="F2179" t="str">
            <v>AA-090</v>
          </cell>
          <cell r="G2179" t="str">
            <v>ELITE</v>
          </cell>
          <cell r="H2179" t="str">
            <v>M</v>
          </cell>
          <cell r="I2179" t="str">
            <v>MS-13</v>
          </cell>
          <cell r="J2179" t="str">
            <v/>
          </cell>
          <cell r="K2179">
            <v>11</v>
          </cell>
          <cell r="L2179" t="str">
            <v>61013090</v>
          </cell>
          <cell r="M2179" t="b">
            <v>0</v>
          </cell>
        </row>
        <row r="2180">
          <cell r="A2180" t="str">
            <v>SN50513-MA20</v>
          </cell>
          <cell r="B2180" t="str">
            <v>Produkt</v>
          </cell>
          <cell r="C2180" t="str">
            <v>S-CYC Kombi kr.ruk.+kraťasy PRO-A 20|VeranoFlex|ME</v>
          </cell>
          <cell r="D2180" t="str">
            <v>K1688</v>
          </cell>
          <cell r="E2180">
            <v>0</v>
          </cell>
          <cell r="F2180" t="str">
            <v>BB-010</v>
          </cell>
          <cell r="G2180" t="str">
            <v>PRO</v>
          </cell>
          <cell r="H2180" t="str">
            <v>M</v>
          </cell>
          <cell r="I2180" t="str">
            <v>MS-23</v>
          </cell>
          <cell r="J2180" t="str">
            <v>ZOOM X</v>
          </cell>
          <cell r="K2180">
            <v>11</v>
          </cell>
          <cell r="L2180" t="str">
            <v>61143000</v>
          </cell>
          <cell r="M2180" t="b">
            <v>0</v>
          </cell>
        </row>
        <row r="2181">
          <cell r="A2181" t="str">
            <v>SN50519-MA20</v>
          </cell>
          <cell r="B2181" t="str">
            <v>Produkt</v>
          </cell>
          <cell r="C2181" t="str">
            <v>S-CYC Kombi kr.ruk.+kraťasy PRO-A 20|Brios/SPEED|M</v>
          </cell>
          <cell r="D2181" t="str">
            <v>K1624</v>
          </cell>
          <cell r="E2181">
            <v>0</v>
          </cell>
          <cell r="F2181" t="str">
            <v>BB-010</v>
          </cell>
          <cell r="G2181" t="str">
            <v>PRO</v>
          </cell>
          <cell r="H2181" t="str">
            <v>M</v>
          </cell>
          <cell r="I2181" t="str">
            <v>MS-23</v>
          </cell>
          <cell r="J2181" t="str">
            <v>ZOOM X</v>
          </cell>
          <cell r="K2181">
            <v>11</v>
          </cell>
          <cell r="L2181" t="str">
            <v>61143000</v>
          </cell>
          <cell r="M2181" t="b">
            <v>0</v>
          </cell>
        </row>
        <row r="2182">
          <cell r="A2182" t="str">
            <v>SN50542-UT18</v>
          </cell>
          <cell r="B2182" t="str">
            <v>Produkt</v>
          </cell>
          <cell r="C2182" t="str">
            <v>S-CYC Kombi DL. ruk.+kraťasy SONIC 18 | ENDURANCE</v>
          </cell>
          <cell r="D2182" t="str">
            <v>K1897</v>
          </cell>
          <cell r="E2182">
            <v>0</v>
          </cell>
          <cell r="F2182" t="str">
            <v>BB-010</v>
          </cell>
          <cell r="G2182" t="str">
            <v>SONIC</v>
          </cell>
          <cell r="H2182" t="str">
            <v>M</v>
          </cell>
          <cell r="I2182" t="str">
            <v>MS-23</v>
          </cell>
          <cell r="J2182" t="str">
            <v>SONIC 3D MEN</v>
          </cell>
          <cell r="K2182">
            <v>11</v>
          </cell>
          <cell r="L2182" t="str">
            <v>61143000</v>
          </cell>
          <cell r="M2182" t="b">
            <v>0</v>
          </cell>
        </row>
        <row r="2183">
          <cell r="A2183" t="str">
            <v>SN50542-UT24</v>
          </cell>
          <cell r="B2183" t="str">
            <v>Produkt</v>
          </cell>
          <cell r="C2183" t="str">
            <v>S-CYC Kombi DL. ruk.+kraťasy SONIC 24 | ENDURANCE</v>
          </cell>
          <cell r="D2183" t="str">
            <v>K1913</v>
          </cell>
          <cell r="E2183">
            <v>0</v>
          </cell>
          <cell r="F2183" t="str">
            <v>BB-010</v>
          </cell>
          <cell r="G2183" t="str">
            <v>SONIC</v>
          </cell>
          <cell r="H2183" t="str">
            <v>M</v>
          </cell>
          <cell r="I2183" t="str">
            <v>MS-23</v>
          </cell>
          <cell r="J2183" t="str">
            <v>SONIC 3D MEN</v>
          </cell>
          <cell r="K2183">
            <v>11</v>
          </cell>
          <cell r="L2183" t="str">
            <v>61143000</v>
          </cell>
          <cell r="M2183" t="b">
            <v>0</v>
          </cell>
        </row>
        <row r="2184">
          <cell r="A2184" t="str">
            <v>SN51072-JS55</v>
          </cell>
          <cell r="B2184" t="str">
            <v>Produkt</v>
          </cell>
          <cell r="C2184" t="str">
            <v>S-CYC Dres kr. rukáv ELITE 55 | Stripes | JUNIOR</v>
          </cell>
          <cell r="D2184" t="str">
            <v>K2092</v>
          </cell>
          <cell r="E2184">
            <v>0</v>
          </cell>
          <cell r="F2184" t="str">
            <v>AA-040</v>
          </cell>
          <cell r="G2184" t="str">
            <v>ELITE</v>
          </cell>
          <cell r="H2184" t="str">
            <v>J</v>
          </cell>
          <cell r="I2184" t="str">
            <v/>
          </cell>
          <cell r="J2184" t="str">
            <v/>
          </cell>
          <cell r="K2184">
            <v>11</v>
          </cell>
          <cell r="L2184" t="str">
            <v>61103091</v>
          </cell>
          <cell r="M2184" t="b">
            <v>0</v>
          </cell>
        </row>
        <row r="2185">
          <cell r="A2185" t="str">
            <v>SN51072-MS53</v>
          </cell>
          <cell r="B2185" t="str">
            <v>Produkt</v>
          </cell>
          <cell r="C2185" t="str">
            <v>S-CYC Dres kr. rukáv ELITE 53 | Stripes | M</v>
          </cell>
          <cell r="D2185" t="str">
            <v>K2071</v>
          </cell>
          <cell r="E2185">
            <v>0</v>
          </cell>
          <cell r="F2185" t="str">
            <v>AA-040</v>
          </cell>
          <cell r="G2185" t="str">
            <v>ELITE</v>
          </cell>
          <cell r="H2185" t="str">
            <v>M</v>
          </cell>
          <cell r="I2185" t="str">
            <v/>
          </cell>
          <cell r="J2185" t="str">
            <v/>
          </cell>
          <cell r="K2185">
            <v>11</v>
          </cell>
          <cell r="L2185" t="str">
            <v>61103091</v>
          </cell>
          <cell r="M2185" t="b">
            <v>0</v>
          </cell>
        </row>
        <row r="2186">
          <cell r="A2186" t="str">
            <v>SN51077-ML42</v>
          </cell>
          <cell r="B2186" t="str">
            <v>Produkt</v>
          </cell>
          <cell r="C2186" t="str">
            <v>S-CYC Dres DL. rukáv PRO 42 | W&amp;W SHARK | M</v>
          </cell>
          <cell r="D2186" t="str">
            <v>K2085</v>
          </cell>
          <cell r="E2186">
            <v>0</v>
          </cell>
          <cell r="F2186" t="str">
            <v>AA-060</v>
          </cell>
          <cell r="G2186" t="str">
            <v>PRO</v>
          </cell>
          <cell r="H2186" t="str">
            <v>M</v>
          </cell>
          <cell r="I2186" t="str">
            <v/>
          </cell>
          <cell r="J2186" t="str">
            <v/>
          </cell>
          <cell r="K2186">
            <v>11</v>
          </cell>
          <cell r="L2186" t="str">
            <v>61103091</v>
          </cell>
          <cell r="M2186" t="b">
            <v>0</v>
          </cell>
        </row>
        <row r="2187">
          <cell r="A2187" t="str">
            <v>SN51079-LS65</v>
          </cell>
          <cell r="B2187" t="str">
            <v>Produkt</v>
          </cell>
          <cell r="C2187" t="str">
            <v>S-CYC Dres kr. rukáv PRO 65 | Carbon Z1 | W</v>
          </cell>
          <cell r="D2187" t="str">
            <v>K2080</v>
          </cell>
          <cell r="E2187">
            <v>0</v>
          </cell>
          <cell r="F2187" t="str">
            <v>AA-040</v>
          </cell>
          <cell r="G2187" t="str">
            <v>PRO</v>
          </cell>
          <cell r="H2187" t="str">
            <v>L</v>
          </cell>
          <cell r="I2187" t="str">
            <v/>
          </cell>
          <cell r="J2187" t="str">
            <v/>
          </cell>
          <cell r="K2187">
            <v>11</v>
          </cell>
          <cell r="L2187" t="str">
            <v>61103099</v>
          </cell>
          <cell r="M2187" t="b">
            <v>0</v>
          </cell>
        </row>
        <row r="2188">
          <cell r="A2188" t="str">
            <v>SN51079-MS65</v>
          </cell>
          <cell r="B2188" t="str">
            <v>Produkt</v>
          </cell>
          <cell r="C2188" t="str">
            <v>S-CYC Dres kr. rukáv PRO 65 | Carbon Z1 | M</v>
          </cell>
          <cell r="D2188" t="str">
            <v>K2060</v>
          </cell>
          <cell r="E2188">
            <v>0</v>
          </cell>
          <cell r="F2188" t="str">
            <v>AA-040</v>
          </cell>
          <cell r="G2188" t="str">
            <v>PRO</v>
          </cell>
          <cell r="H2188" t="str">
            <v>M</v>
          </cell>
          <cell r="I2188" t="str">
            <v/>
          </cell>
          <cell r="J2188" t="str">
            <v/>
          </cell>
          <cell r="K2188">
            <v>11</v>
          </cell>
          <cell r="L2188" t="str">
            <v>61103091</v>
          </cell>
          <cell r="M2188" t="b">
            <v>0</v>
          </cell>
        </row>
        <row r="2189">
          <cell r="A2189" t="str">
            <v>SN60018-LA71</v>
          </cell>
          <cell r="B2189" t="str">
            <v>Produkt</v>
          </cell>
          <cell r="C2189" t="str">
            <v>S-CYC A-5 ARCO-ELITE 71 | Lycra POWER | WOMEN</v>
          </cell>
          <cell r="D2189" t="str">
            <v>K1531</v>
          </cell>
          <cell r="E2189">
            <v>0</v>
          </cell>
          <cell r="F2189" t="str">
            <v>CC-010</v>
          </cell>
          <cell r="G2189" t="str">
            <v>ELITE</v>
          </cell>
          <cell r="H2189" t="str">
            <v>L</v>
          </cell>
          <cell r="I2189" t="str">
            <v>LS-63</v>
          </cell>
          <cell r="J2189" t="str">
            <v>ZOOM X WOMEN</v>
          </cell>
          <cell r="K2189">
            <v>11</v>
          </cell>
          <cell r="L2189" t="str">
            <v>61046300</v>
          </cell>
          <cell r="M2189" t="b">
            <v>0</v>
          </cell>
        </row>
        <row r="2190">
          <cell r="A2190" t="str">
            <v>SN60063-MA05</v>
          </cell>
          <cell r="B2190" t="str">
            <v>Produkt</v>
          </cell>
          <cell r="C2190" t="str">
            <v>S-CYC T-Sport ARCO-PRO 05 | W&amp;W RainMem X3 | MEN</v>
          </cell>
          <cell r="D2190" t="str">
            <v>K1521</v>
          </cell>
          <cell r="E2190">
            <v>0</v>
          </cell>
          <cell r="F2190" t="str">
            <v>CC-010</v>
          </cell>
          <cell r="G2190" t="str">
            <v>PRO</v>
          </cell>
          <cell r="H2190" t="str">
            <v>M</v>
          </cell>
          <cell r="I2190" t="str">
            <v>MS-63</v>
          </cell>
          <cell r="J2190" t="str">
            <v>ENDURANCE 3D MEN</v>
          </cell>
          <cell r="K2190">
            <v>11</v>
          </cell>
          <cell r="L2190" t="str">
            <v>61034300</v>
          </cell>
          <cell r="M2190" t="b">
            <v>0</v>
          </cell>
        </row>
        <row r="2191">
          <cell r="A2191" t="str">
            <v>SN60064-MA24</v>
          </cell>
          <cell r="B2191" t="str">
            <v>Produkt</v>
          </cell>
          <cell r="C2191" t="str">
            <v>S-CYC T-Sport ARCO-ELITE 24 | ROUBAIX | MEN</v>
          </cell>
          <cell r="D2191" t="str">
            <v>K1860</v>
          </cell>
          <cell r="E2191">
            <v>0</v>
          </cell>
          <cell r="F2191" t="str">
            <v>CC-010</v>
          </cell>
          <cell r="G2191" t="str">
            <v>ELITE</v>
          </cell>
          <cell r="H2191" t="str">
            <v>M</v>
          </cell>
          <cell r="I2191" t="str">
            <v>MS-63</v>
          </cell>
          <cell r="J2191" t="str">
            <v>ZOOM X</v>
          </cell>
          <cell r="K2191">
            <v>11</v>
          </cell>
          <cell r="L2191" t="str">
            <v>61034300</v>
          </cell>
          <cell r="M2191" t="b">
            <v>0</v>
          </cell>
        </row>
        <row r="2192">
          <cell r="A2192" t="str">
            <v>SN60067-JA20</v>
          </cell>
          <cell r="B2192" t="str">
            <v>Produkt</v>
          </cell>
          <cell r="C2192" t="str">
            <v>S-CYC T-Sport ARCO-ACTIVE 20 | Lycra | JUNIOR</v>
          </cell>
          <cell r="D2192" t="str">
            <v>K2013</v>
          </cell>
          <cell r="E2192">
            <v>0</v>
          </cell>
          <cell r="F2192" t="str">
            <v>CC-010</v>
          </cell>
          <cell r="G2192" t="str">
            <v>ACTIVE</v>
          </cell>
          <cell r="H2192" t="str">
            <v>J</v>
          </cell>
          <cell r="I2192" t="str">
            <v/>
          </cell>
          <cell r="J2192" t="str">
            <v>LITTLE RACER</v>
          </cell>
          <cell r="K2192">
            <v>11</v>
          </cell>
          <cell r="L2192" t="str">
            <v>61034300</v>
          </cell>
          <cell r="M2192" t="b">
            <v>0</v>
          </cell>
        </row>
        <row r="2193">
          <cell r="A2193" t="str">
            <v>SN60067-MA12</v>
          </cell>
          <cell r="B2193" t="str">
            <v>Produkt</v>
          </cell>
          <cell r="C2193" t="str">
            <v>S-CYC T-Sport ARCO-ACTIVE 12 | Lycra  | MEN</v>
          </cell>
          <cell r="D2193" t="str">
            <v>K1466</v>
          </cell>
          <cell r="E2193">
            <v>0</v>
          </cell>
          <cell r="F2193" t="str">
            <v>CC-010</v>
          </cell>
          <cell r="G2193" t="str">
            <v>ACTIVE</v>
          </cell>
          <cell r="H2193" t="str">
            <v>M</v>
          </cell>
          <cell r="I2193" t="str">
            <v>MS-63</v>
          </cell>
          <cell r="J2193" t="str">
            <v>SPEED MAN</v>
          </cell>
          <cell r="K2193">
            <v>11</v>
          </cell>
          <cell r="L2193" t="str">
            <v>61034300</v>
          </cell>
          <cell r="M2193" t="b">
            <v>0</v>
          </cell>
        </row>
        <row r="2194">
          <cell r="A2194" t="str">
            <v>SN60069-JA29</v>
          </cell>
          <cell r="B2194" t="str">
            <v>Produkt</v>
          </cell>
          <cell r="C2194" t="str">
            <v>S-CYC T-Sport ARCO-ELITE 29 | Lycra POWER | JUNIOR</v>
          </cell>
          <cell r="D2194" t="str">
            <v>K2004</v>
          </cell>
          <cell r="E2194">
            <v>0</v>
          </cell>
          <cell r="F2194" t="str">
            <v>CC-010</v>
          </cell>
          <cell r="G2194" t="str">
            <v>ELITE</v>
          </cell>
          <cell r="H2194" t="str">
            <v>J</v>
          </cell>
          <cell r="I2194" t="str">
            <v/>
          </cell>
          <cell r="J2194" t="str">
            <v>ENDURANCE KID</v>
          </cell>
          <cell r="K2194">
            <v>11</v>
          </cell>
          <cell r="L2194" t="str">
            <v>61034300</v>
          </cell>
          <cell r="M2194" t="b">
            <v>0</v>
          </cell>
        </row>
        <row r="2195">
          <cell r="A2195" t="str">
            <v>SN60069-LA50</v>
          </cell>
          <cell r="B2195" t="str">
            <v>Produkt</v>
          </cell>
          <cell r="C2195" t="str">
            <v>S-CYC T-Sport ARCO-ELITE 50 | Lycra POWER | W</v>
          </cell>
          <cell r="D2195" t="str">
            <v>K1861</v>
          </cell>
          <cell r="E2195">
            <v>0</v>
          </cell>
          <cell r="F2195" t="str">
            <v>CC-010</v>
          </cell>
          <cell r="G2195" t="str">
            <v>ELITE</v>
          </cell>
          <cell r="H2195" t="str">
            <v>L</v>
          </cell>
          <cell r="I2195" t="str">
            <v>LS-63</v>
          </cell>
          <cell r="J2195" t="str">
            <v>ZOOM X WOMEN</v>
          </cell>
          <cell r="K2195">
            <v>11</v>
          </cell>
          <cell r="L2195" t="str">
            <v>61046300</v>
          </cell>
          <cell r="M2195" t="b">
            <v>0</v>
          </cell>
        </row>
        <row r="2196">
          <cell r="A2196" t="str">
            <v>SN60069-MA49</v>
          </cell>
          <cell r="B2196" t="str">
            <v>Produkt</v>
          </cell>
          <cell r="C2196" t="str">
            <v>S-CYC T-Sport ARCO-ELITE 49 | Lycra POWER | MEN</v>
          </cell>
          <cell r="D2196" t="str">
            <v>K1860</v>
          </cell>
          <cell r="E2196">
            <v>0</v>
          </cell>
          <cell r="F2196" t="str">
            <v>CC-010</v>
          </cell>
          <cell r="G2196" t="str">
            <v>ELITE</v>
          </cell>
          <cell r="H2196" t="str">
            <v>M</v>
          </cell>
          <cell r="I2196" t="str">
            <v>MS-63</v>
          </cell>
          <cell r="J2196" t="str">
            <v>ZOOM X</v>
          </cell>
          <cell r="K2196">
            <v>11</v>
          </cell>
          <cell r="L2196" t="str">
            <v>61034300</v>
          </cell>
          <cell r="M2196" t="b">
            <v>0</v>
          </cell>
        </row>
        <row r="2197">
          <cell r="A2197" t="str">
            <v>SN60266-JA32</v>
          </cell>
          <cell r="B2197" t="str">
            <v>Produkt</v>
          </cell>
          <cell r="C2197" t="str">
            <v>S-CYC T-Čapáky ARCO-ACTIVE 32 | ROUBAIX | JUNIOR</v>
          </cell>
          <cell r="D2197" t="str">
            <v>K2014</v>
          </cell>
          <cell r="E2197">
            <v>0</v>
          </cell>
          <cell r="F2197" t="str">
            <v>CC-030</v>
          </cell>
          <cell r="G2197" t="str">
            <v>ACTIVE</v>
          </cell>
          <cell r="H2197" t="str">
            <v>J</v>
          </cell>
          <cell r="I2197" t="str">
            <v/>
          </cell>
          <cell r="J2197" t="str">
            <v/>
          </cell>
          <cell r="K2197">
            <v>11</v>
          </cell>
          <cell r="L2197" t="str">
            <v>61034300</v>
          </cell>
          <cell r="M2197" t="b">
            <v>0</v>
          </cell>
        </row>
        <row r="2198">
          <cell r="A2198" t="str">
            <v>SN60266-MA90</v>
          </cell>
          <cell r="B2198" t="str">
            <v>Produkt</v>
          </cell>
          <cell r="C2198" t="str">
            <v>S-CYC T-Čapáky ARCO-ELITE 90 | ROUBAIX | MEN</v>
          </cell>
          <cell r="D2198" t="str">
            <v>K1882</v>
          </cell>
          <cell r="E2198">
            <v>0</v>
          </cell>
          <cell r="F2198" t="str">
            <v>CC-030</v>
          </cell>
          <cell r="G2198" t="str">
            <v>ELITE</v>
          </cell>
          <cell r="H2198" t="str">
            <v>M</v>
          </cell>
          <cell r="I2198" t="str">
            <v>MS-63</v>
          </cell>
          <cell r="J2198" t="str">
            <v/>
          </cell>
          <cell r="K2198">
            <v>11</v>
          </cell>
          <cell r="L2198" t="str">
            <v>61034300</v>
          </cell>
          <cell r="M2198" t="b">
            <v>0</v>
          </cell>
        </row>
        <row r="2199">
          <cell r="A2199" t="str">
            <v>SN60267-MA56</v>
          </cell>
          <cell r="B2199" t="str">
            <v>Produkt</v>
          </cell>
          <cell r="C2199" t="str">
            <v>S-CYC T-Čapáky ARCO-PRO 56 | W&amp;W RainMem X3 | MEN</v>
          </cell>
          <cell r="D2199" t="str">
            <v>K1522</v>
          </cell>
          <cell r="E2199">
            <v>0</v>
          </cell>
          <cell r="F2199" t="str">
            <v>CC-030</v>
          </cell>
          <cell r="G2199" t="str">
            <v>PRO</v>
          </cell>
          <cell r="H2199" t="str">
            <v>M</v>
          </cell>
          <cell r="I2199" t="str">
            <v>MS-63</v>
          </cell>
          <cell r="J2199" t="str">
            <v/>
          </cell>
          <cell r="K2199">
            <v>11</v>
          </cell>
          <cell r="L2199" t="str">
            <v>61034300</v>
          </cell>
          <cell r="M2199" t="b">
            <v>0</v>
          </cell>
        </row>
        <row r="2200">
          <cell r="A2200" t="str">
            <v>SN61017-MP17</v>
          </cell>
          <cell r="B2200" t="str">
            <v>Produkt</v>
          </cell>
          <cell r="C2200" t="str">
            <v>S-CYC Šortky BIKER 17 | MEN</v>
          </cell>
          <cell r="D2200" t="str">
            <v>K1703</v>
          </cell>
          <cell r="E2200">
            <v>0</v>
          </cell>
          <cell r="F2200" t="str">
            <v>CC-010</v>
          </cell>
          <cell r="G2200" t="str">
            <v>BIKER</v>
          </cell>
          <cell r="H2200" t="str">
            <v>M</v>
          </cell>
          <cell r="I2200" t="str">
            <v>MS-63</v>
          </cell>
          <cell r="J2200" t="str">
            <v/>
          </cell>
          <cell r="K2200">
            <v>11</v>
          </cell>
          <cell r="L2200" t="str">
            <v>61034300</v>
          </cell>
          <cell r="M2200" t="b">
            <v>0</v>
          </cell>
        </row>
        <row r="2201">
          <cell r="A2201" t="str">
            <v>SN61065-LA02</v>
          </cell>
          <cell r="B2201" t="str">
            <v>Produkt</v>
          </cell>
          <cell r="C2201" t="str">
            <v>S-CYC T-Sport ARCO-PRO 02 | GOFFRATO | WOMEN</v>
          </cell>
          <cell r="D2201" t="str">
            <v>K1510</v>
          </cell>
          <cell r="E2201">
            <v>0</v>
          </cell>
          <cell r="F2201" t="str">
            <v>CC-010</v>
          </cell>
          <cell r="G2201" t="str">
            <v>PRO</v>
          </cell>
          <cell r="H2201" t="str">
            <v>L</v>
          </cell>
          <cell r="I2201" t="str">
            <v>LS-63</v>
          </cell>
          <cell r="J2201" t="str">
            <v>ENDURANCE 3D WOMEN</v>
          </cell>
          <cell r="K2201">
            <v>11</v>
          </cell>
          <cell r="L2201" t="str">
            <v>61046300</v>
          </cell>
          <cell r="M2201" t="b">
            <v>0</v>
          </cell>
        </row>
        <row r="2202">
          <cell r="A2202" t="str">
            <v>SN61065-MA13</v>
          </cell>
          <cell r="B2202" t="str">
            <v>Produkt</v>
          </cell>
          <cell r="C2202" t="str">
            <v>S-CYC T-Sport ARCO-PRO 13 | GOFFRATO | MEN</v>
          </cell>
          <cell r="D2202" t="str">
            <v>K1450</v>
          </cell>
          <cell r="E2202">
            <v>0</v>
          </cell>
          <cell r="F2202" t="str">
            <v>CC-010</v>
          </cell>
          <cell r="G2202" t="str">
            <v>PRO</v>
          </cell>
          <cell r="H2202" t="str">
            <v>M</v>
          </cell>
          <cell r="I2202" t="str">
            <v>MS-63</v>
          </cell>
          <cell r="J2202" t="str">
            <v>ENDURANCE 3D MEN</v>
          </cell>
          <cell r="K2202">
            <v>11</v>
          </cell>
          <cell r="L2202" t="str">
            <v>61034300</v>
          </cell>
          <cell r="M2202" t="b">
            <v>0</v>
          </cell>
        </row>
        <row r="2203">
          <cell r="A2203" t="str">
            <v>SN61066-MA13</v>
          </cell>
          <cell r="B2203" t="str">
            <v>Produkt</v>
          </cell>
          <cell r="C2203" t="str">
            <v>S-CYC T-Sport ARCO-PRO 13 | VeranoFlex X9 | MEN</v>
          </cell>
          <cell r="D2203" t="str">
            <v>K1450</v>
          </cell>
          <cell r="E2203">
            <v>0</v>
          </cell>
          <cell r="F2203" t="str">
            <v>CC-010</v>
          </cell>
          <cell r="G2203" t="str">
            <v>PRO</v>
          </cell>
          <cell r="H2203" t="str">
            <v>M</v>
          </cell>
          <cell r="I2203" t="str">
            <v>MS-63</v>
          </cell>
          <cell r="J2203" t="str">
            <v>ENDURANCE 3D MEN</v>
          </cell>
          <cell r="K2203">
            <v>11</v>
          </cell>
          <cell r="L2203" t="str">
            <v>61034300</v>
          </cell>
          <cell r="M2203" t="b">
            <v>0</v>
          </cell>
        </row>
        <row r="2204">
          <cell r="A2204" t="str">
            <v>SN61067-MA18</v>
          </cell>
          <cell r="B2204" t="str">
            <v>Produkt</v>
          </cell>
          <cell r="C2204" t="str">
            <v>S-CYC T-Sport ARCO-PRO 18 | W&amp;W SHARK | MEN</v>
          </cell>
          <cell r="D2204" t="str">
            <v>K1701</v>
          </cell>
          <cell r="E2204">
            <v>0</v>
          </cell>
          <cell r="F2204" t="str">
            <v>CC-010</v>
          </cell>
          <cell r="G2204" t="str">
            <v>PRO</v>
          </cell>
          <cell r="H2204" t="str">
            <v>M</v>
          </cell>
          <cell r="I2204" t="str">
            <v>MS-63</v>
          </cell>
          <cell r="J2204" t="str">
            <v>ENDURANCE 3D MEN</v>
          </cell>
          <cell r="K2204">
            <v>11</v>
          </cell>
          <cell r="L2204" t="str">
            <v>61034300</v>
          </cell>
          <cell r="M2204" t="b">
            <v>0</v>
          </cell>
        </row>
        <row r="2205">
          <cell r="A2205" t="str">
            <v>SN70012-UF04</v>
          </cell>
          <cell r="B2205" t="str">
            <v>Produkt</v>
          </cell>
          <cell r="C2205" t="str">
            <v>S-CYC Návleky na RUCE ACTIVE 04 | ROUBAIX</v>
          </cell>
          <cell r="D2205" t="str">
            <v>K1265</v>
          </cell>
          <cell r="E2205">
            <v>0</v>
          </cell>
          <cell r="F2205" t="str">
            <v>EE-010</v>
          </cell>
          <cell r="G2205" t="str">
            <v>ACTIVE</v>
          </cell>
          <cell r="H2205" t="str">
            <v>U</v>
          </cell>
          <cell r="I2205" t="str">
            <v>AS-05</v>
          </cell>
          <cell r="J2205" t="str">
            <v/>
          </cell>
          <cell r="K2205">
            <v>11</v>
          </cell>
          <cell r="L2205" t="str">
            <v>61178010</v>
          </cell>
          <cell r="M2205" t="b">
            <v>0</v>
          </cell>
        </row>
        <row r="2206">
          <cell r="A2206" t="str">
            <v>SN70017-UF07</v>
          </cell>
          <cell r="B2206" t="str">
            <v>Produkt</v>
          </cell>
          <cell r="C2206" t="str">
            <v>S-CYC Návleky na RUCE PRO 07 | W&amp;W RainMem X3</v>
          </cell>
          <cell r="D2206" t="str">
            <v>K1293</v>
          </cell>
          <cell r="E2206">
            <v>0</v>
          </cell>
          <cell r="F2206" t="str">
            <v>EE-010</v>
          </cell>
          <cell r="G2206" t="str">
            <v>PRO</v>
          </cell>
          <cell r="H2206" t="str">
            <v>U</v>
          </cell>
          <cell r="I2206" t="str">
            <v>AS-05</v>
          </cell>
          <cell r="J2206" t="str">
            <v/>
          </cell>
          <cell r="K2206">
            <v>11</v>
          </cell>
          <cell r="L2206" t="str">
            <v>61178010</v>
          </cell>
          <cell r="M2206" t="b">
            <v>0</v>
          </cell>
        </row>
        <row r="2207">
          <cell r="A2207" t="str">
            <v>SN70022-UF04</v>
          </cell>
          <cell r="B2207" t="str">
            <v>Produkt</v>
          </cell>
          <cell r="C2207" t="str">
            <v>S-CYC Návleky na KOLENA ACTIVE 04 | ROUBAIX</v>
          </cell>
          <cell r="D2207" t="str">
            <v>K1267</v>
          </cell>
          <cell r="E2207">
            <v>0</v>
          </cell>
          <cell r="F2207" t="str">
            <v>EE-010</v>
          </cell>
          <cell r="G2207" t="str">
            <v>ACTIVE</v>
          </cell>
          <cell r="H2207" t="str">
            <v>U</v>
          </cell>
          <cell r="I2207" t="str">
            <v>AS-05</v>
          </cell>
          <cell r="J2207" t="str">
            <v/>
          </cell>
          <cell r="K2207">
            <v>11</v>
          </cell>
          <cell r="L2207" t="str">
            <v>61178010</v>
          </cell>
          <cell r="M2207" t="b">
            <v>0</v>
          </cell>
        </row>
        <row r="2208">
          <cell r="A2208" t="str">
            <v>SN70027-UF07</v>
          </cell>
          <cell r="B2208" t="str">
            <v>Produkt</v>
          </cell>
          <cell r="C2208" t="str">
            <v>S-CYC Návleky na KOLENA PRO 07 | W&amp;W RainMem X3</v>
          </cell>
          <cell r="D2208" t="str">
            <v>K1294</v>
          </cell>
          <cell r="E2208">
            <v>0</v>
          </cell>
          <cell r="F2208" t="str">
            <v>EE-010</v>
          </cell>
          <cell r="G2208" t="str">
            <v>PRO</v>
          </cell>
          <cell r="H2208" t="str">
            <v>U</v>
          </cell>
          <cell r="I2208" t="str">
            <v>AS-05</v>
          </cell>
          <cell r="J2208" t="str">
            <v/>
          </cell>
          <cell r="K2208">
            <v>11</v>
          </cell>
          <cell r="L2208" t="str">
            <v>61178010</v>
          </cell>
          <cell r="M2208" t="b">
            <v>0</v>
          </cell>
        </row>
        <row r="2209">
          <cell r="A2209" t="str">
            <v>SN70029-UF18</v>
          </cell>
          <cell r="B2209" t="str">
            <v>Produkt</v>
          </cell>
          <cell r="C2209" t="str">
            <v>S-CYC Návleky na KOLENA ELITE 18 | ROUBAIX</v>
          </cell>
          <cell r="D2209" t="str">
            <v>K1839</v>
          </cell>
          <cell r="E2209">
            <v>0</v>
          </cell>
          <cell r="F2209" t="str">
            <v>EE-010</v>
          </cell>
          <cell r="G2209" t="str">
            <v>ACTIVE</v>
          </cell>
          <cell r="H2209" t="str">
            <v>U</v>
          </cell>
          <cell r="I2209" t="str">
            <v>AS-05</v>
          </cell>
          <cell r="J2209" t="str">
            <v/>
          </cell>
          <cell r="K2209">
            <v>11</v>
          </cell>
          <cell r="L2209" t="str">
            <v>61178010</v>
          </cell>
          <cell r="M2209" t="b">
            <v>0</v>
          </cell>
        </row>
        <row r="2210">
          <cell r="A2210" t="str">
            <v>SN70032-UF08</v>
          </cell>
          <cell r="B2210" t="str">
            <v>Produkt</v>
          </cell>
          <cell r="C2210" t="str">
            <v>S-CYC Návleky na NOHY ACTIVE 08 | ROUBAIX</v>
          </cell>
          <cell r="D2210" t="str">
            <v>K1266</v>
          </cell>
          <cell r="E2210">
            <v>0</v>
          </cell>
          <cell r="F2210" t="str">
            <v>EE-010</v>
          </cell>
          <cell r="G2210" t="str">
            <v>ACTIVE</v>
          </cell>
          <cell r="H2210" t="str">
            <v>U</v>
          </cell>
          <cell r="I2210" t="str">
            <v>AS-05</v>
          </cell>
          <cell r="J2210" t="str">
            <v/>
          </cell>
          <cell r="K2210">
            <v>11</v>
          </cell>
          <cell r="L2210" t="str">
            <v>61178010</v>
          </cell>
          <cell r="M2210" t="b">
            <v>0</v>
          </cell>
        </row>
        <row r="2211">
          <cell r="A2211" t="str">
            <v>SN70037-UF09</v>
          </cell>
          <cell r="B2211" t="str">
            <v>Produkt</v>
          </cell>
          <cell r="C2211" t="str">
            <v>S-CYC Návleky na NOHY PRO 09 | W&amp;W RainMem X3</v>
          </cell>
          <cell r="D2211" t="str">
            <v>K1295</v>
          </cell>
          <cell r="E2211">
            <v>0</v>
          </cell>
          <cell r="F2211" t="str">
            <v>EE-010</v>
          </cell>
          <cell r="G2211" t="str">
            <v>PRO</v>
          </cell>
          <cell r="H2211" t="str">
            <v>U</v>
          </cell>
          <cell r="I2211" t="str">
            <v>AS-05</v>
          </cell>
          <cell r="J2211" t="str">
            <v/>
          </cell>
          <cell r="K2211">
            <v>11</v>
          </cell>
          <cell r="L2211" t="str">
            <v>61178010</v>
          </cell>
          <cell r="M2211" t="b">
            <v>0</v>
          </cell>
        </row>
        <row r="2212">
          <cell r="A2212" t="str">
            <v>SN70039-UF19</v>
          </cell>
          <cell r="B2212" t="str">
            <v>Produkt</v>
          </cell>
          <cell r="C2212" t="str">
            <v>S-CYC Návleky na NOHY ELITE 19 | ROUBAIX</v>
          </cell>
          <cell r="D2212" t="str">
            <v>K1840</v>
          </cell>
          <cell r="E2212">
            <v>0</v>
          </cell>
          <cell r="F2212" t="str">
            <v>EE-010</v>
          </cell>
          <cell r="G2212" t="str">
            <v>ACTIVE</v>
          </cell>
          <cell r="H2212" t="str">
            <v>U</v>
          </cell>
          <cell r="I2212" t="str">
            <v>AS-05</v>
          </cell>
          <cell r="J2212" t="str">
            <v/>
          </cell>
          <cell r="K2212">
            <v>11</v>
          </cell>
          <cell r="L2212" t="str">
            <v>61178010</v>
          </cell>
          <cell r="M2212" t="b">
            <v>0</v>
          </cell>
        </row>
        <row r="2213">
          <cell r="A2213" t="str">
            <v>SN70041-UF14</v>
          </cell>
          <cell r="B2213" t="str">
            <v>Produkt</v>
          </cell>
          <cell r="C2213" t="str">
            <v>S-CYC Návleky na TRETRY ELITE 14 | LYCRA</v>
          </cell>
          <cell r="D2213" t="str">
            <v>K1283</v>
          </cell>
          <cell r="E2213">
            <v>0</v>
          </cell>
          <cell r="F2213" t="str">
            <v>EE-010</v>
          </cell>
          <cell r="G2213" t="str">
            <v>ELITE</v>
          </cell>
          <cell r="H2213" t="str">
            <v>U</v>
          </cell>
          <cell r="I2213" t="str">
            <v>AS-11</v>
          </cell>
          <cell r="J2213" t="str">
            <v/>
          </cell>
          <cell r="K2213">
            <v>11</v>
          </cell>
          <cell r="L2213" t="str">
            <v>61178010</v>
          </cell>
          <cell r="M2213" t="b">
            <v>0</v>
          </cell>
        </row>
        <row r="2214">
          <cell r="A2214" t="str">
            <v>SN70042-UF14</v>
          </cell>
          <cell r="B2214" t="str">
            <v>Produkt</v>
          </cell>
          <cell r="C2214" t="str">
            <v>S-CYC Návleky na TRETRY ELITE 14 | ROUBAIX</v>
          </cell>
          <cell r="D2214" t="str">
            <v>K1283</v>
          </cell>
          <cell r="E2214">
            <v>0</v>
          </cell>
          <cell r="F2214" t="str">
            <v>EE-010</v>
          </cell>
          <cell r="G2214" t="str">
            <v>ELITE</v>
          </cell>
          <cell r="H2214" t="str">
            <v>U</v>
          </cell>
          <cell r="I2214" t="str">
            <v>AS-11</v>
          </cell>
          <cell r="J2214" t="str">
            <v/>
          </cell>
          <cell r="K2214">
            <v>11</v>
          </cell>
          <cell r="L2214" t="str">
            <v>61178010</v>
          </cell>
          <cell r="M2214" t="b">
            <v>0</v>
          </cell>
        </row>
        <row r="2215">
          <cell r="A2215" t="str">
            <v>SN70047-UF16</v>
          </cell>
          <cell r="B2215" t="str">
            <v>Produkt</v>
          </cell>
          <cell r="C2215" t="str">
            <v>S-CYC Návleky na TRETRY ELITE 16 | W&amp;W RainMem X3</v>
          </cell>
          <cell r="D2215" t="str">
            <v>K1289</v>
          </cell>
          <cell r="E2215">
            <v>0</v>
          </cell>
          <cell r="F2215" t="str">
            <v>EE-010</v>
          </cell>
          <cell r="G2215" t="str">
            <v>ELITE</v>
          </cell>
          <cell r="H2215" t="str">
            <v>U</v>
          </cell>
          <cell r="I2215" t="str">
            <v>AS-11</v>
          </cell>
          <cell r="J2215" t="str">
            <v/>
          </cell>
          <cell r="K2215">
            <v>11</v>
          </cell>
          <cell r="L2215" t="str">
            <v>61178010</v>
          </cell>
          <cell r="M2215" t="b">
            <v>0</v>
          </cell>
        </row>
        <row r="2216">
          <cell r="A2216" t="str">
            <v>SN70048-UF11</v>
          </cell>
          <cell r="B2216" t="str">
            <v>Produkt</v>
          </cell>
          <cell r="C2216" t="str">
            <v>S-CYC Návleky na TRETRY SONIC 11 | SPEED</v>
          </cell>
          <cell r="D2216" t="str">
            <v>K1892</v>
          </cell>
          <cell r="E2216">
            <v>0</v>
          </cell>
          <cell r="F2216" t="str">
            <v>EE-010</v>
          </cell>
          <cell r="G2216" t="str">
            <v>SONIC</v>
          </cell>
          <cell r="H2216" t="str">
            <v>U</v>
          </cell>
          <cell r="I2216" t="str">
            <v>AS-11</v>
          </cell>
          <cell r="J2216" t="str">
            <v/>
          </cell>
          <cell r="K2216">
            <v>11</v>
          </cell>
          <cell r="L2216" t="str">
            <v>61178010</v>
          </cell>
          <cell r="M2216" t="b">
            <v>0</v>
          </cell>
        </row>
        <row r="2217">
          <cell r="A2217" t="str">
            <v>SN70114-UF01</v>
          </cell>
          <cell r="B2217" t="str">
            <v>Produkt</v>
          </cell>
          <cell r="C2217" t="str">
            <v>S-CYC Čepice letní ACTIVE 01 | PES X4 - 4dílná</v>
          </cell>
          <cell r="D2217" t="str">
            <v>K1258</v>
          </cell>
          <cell r="E2217">
            <v>0</v>
          </cell>
          <cell r="F2217" t="str">
            <v>EE-020</v>
          </cell>
          <cell r="G2217" t="str">
            <v>ACTIVE</v>
          </cell>
          <cell r="H2217" t="str">
            <v>U</v>
          </cell>
          <cell r="I2217" t="str">
            <v>AS-17</v>
          </cell>
          <cell r="J2217" t="str">
            <v/>
          </cell>
          <cell r="K2217">
            <v>11</v>
          </cell>
          <cell r="L2217" t="str">
            <v>65050090</v>
          </cell>
          <cell r="M2217" t="b">
            <v>0</v>
          </cell>
        </row>
        <row r="2218">
          <cell r="A2218" t="str">
            <v>SN70194-UP01</v>
          </cell>
          <cell r="B2218" t="str">
            <v>Produkt</v>
          </cell>
          <cell r="C2218" t="str">
            <v>S-ACC Zimní čepice ACTIVE 01|W&amp;W WINTER k/FLEECE</v>
          </cell>
          <cell r="D2218" t="str">
            <v>K1093</v>
          </cell>
          <cell r="E2218">
            <v>0</v>
          </cell>
          <cell r="F2218" t="str">
            <v>EE-020</v>
          </cell>
          <cell r="G2218" t="str">
            <v>ACTIVE</v>
          </cell>
          <cell r="H2218" t="str">
            <v>U</v>
          </cell>
          <cell r="I2218" t="str">
            <v>AS-17</v>
          </cell>
          <cell r="J2218" t="str">
            <v/>
          </cell>
          <cell r="K2218">
            <v>11</v>
          </cell>
          <cell r="L2218" t="str">
            <v>65050090</v>
          </cell>
          <cell r="M2218" t="b">
            <v>0</v>
          </cell>
        </row>
        <row r="2219">
          <cell r="A2219" t="str">
            <v>SN70204-UP01</v>
          </cell>
          <cell r="B2219" t="str">
            <v>Produkt</v>
          </cell>
          <cell r="C2219" t="str">
            <v>S-ACC Zimní čelenka ACTIVE 01|W&amp;W WINTER k/FLEECE</v>
          </cell>
          <cell r="D2219" t="str">
            <v>K1357</v>
          </cell>
          <cell r="E2219">
            <v>0</v>
          </cell>
          <cell r="F2219" t="str">
            <v>ZZ-010</v>
          </cell>
          <cell r="G2219" t="str">
            <v>ACTIVE</v>
          </cell>
          <cell r="H2219" t="str">
            <v>U</v>
          </cell>
          <cell r="I2219" t="str">
            <v>AS-17</v>
          </cell>
          <cell r="J2219" t="str">
            <v/>
          </cell>
          <cell r="K2219">
            <v>11</v>
          </cell>
          <cell r="L2219" t="str">
            <v>61178080</v>
          </cell>
          <cell r="M2219" t="b">
            <v>0</v>
          </cell>
        </row>
        <row r="2220">
          <cell r="A2220" t="str">
            <v>SN70271-JP28</v>
          </cell>
          <cell r="B2220" t="str">
            <v>Produkt</v>
          </cell>
          <cell r="C2220" t="str">
            <v>S-CYC Kalhoty START-FINISH 28 | ROUBAIX | JUNIOR</v>
          </cell>
          <cell r="D2220" t="str">
            <v>K2020</v>
          </cell>
          <cell r="E2220">
            <v>0</v>
          </cell>
          <cell r="F2220" t="str">
            <v>CC-030</v>
          </cell>
          <cell r="G2220" t="str">
            <v>START-FINISH</v>
          </cell>
          <cell r="H2220" t="str">
            <v>J</v>
          </cell>
          <cell r="I2220" t="str">
            <v/>
          </cell>
          <cell r="J2220" t="str">
            <v/>
          </cell>
          <cell r="K2220">
            <v>11</v>
          </cell>
          <cell r="L2220" t="str">
            <v>61034300</v>
          </cell>
          <cell r="M2220" t="b">
            <v>0</v>
          </cell>
        </row>
        <row r="2221">
          <cell r="A2221" t="str">
            <v>SN70271-UP18</v>
          </cell>
          <cell r="B2221" t="str">
            <v>Produkt</v>
          </cell>
          <cell r="C2221" t="str">
            <v>S-CYC Kalhoty START-FINISH 18 | ROUBAIX</v>
          </cell>
          <cell r="D2221" t="str">
            <v>K1812</v>
          </cell>
          <cell r="E2221">
            <v>0</v>
          </cell>
          <cell r="F2221" t="str">
            <v>CC-030</v>
          </cell>
          <cell r="G2221" t="str">
            <v>START-FINISH</v>
          </cell>
          <cell r="H2221" t="str">
            <v>U</v>
          </cell>
          <cell r="I2221" t="str">
            <v>MS-63</v>
          </cell>
          <cell r="J2221" t="str">
            <v/>
          </cell>
          <cell r="K2221">
            <v>11</v>
          </cell>
          <cell r="L2221" t="str">
            <v>61034300</v>
          </cell>
          <cell r="M2221" t="b">
            <v>0</v>
          </cell>
        </row>
        <row r="2222">
          <cell r="A2222" t="str">
            <v>SN70531-UP15</v>
          </cell>
          <cell r="B2222" t="str">
            <v>Produkt</v>
          </cell>
          <cell r="C2222" t="str">
            <v>S-CYC Letní rukavice PRO 15 | Lycra</v>
          </cell>
          <cell r="D2222" t="str">
            <v>K1421</v>
          </cell>
          <cell r="E2222">
            <v>0</v>
          </cell>
          <cell r="F2222" t="str">
            <v>EE-030</v>
          </cell>
          <cell r="G2222" t="str">
            <v>PRO</v>
          </cell>
          <cell r="H2222" t="str">
            <v>U</v>
          </cell>
          <cell r="I2222" t="str">
            <v>AS-01</v>
          </cell>
          <cell r="J2222" t="str">
            <v/>
          </cell>
          <cell r="K2222">
            <v>11</v>
          </cell>
          <cell r="L2222" t="str">
            <v>62160000</v>
          </cell>
          <cell r="M2222" t="b">
            <v>0</v>
          </cell>
        </row>
        <row r="2223">
          <cell r="A2223" t="str">
            <v>SN70531-UP17</v>
          </cell>
          <cell r="B2223" t="str">
            <v>Produkt</v>
          </cell>
          <cell r="C2223" t="str">
            <v>S-CYC Aero rukavice PRO 17 | Lycra SPEED</v>
          </cell>
          <cell r="D2223" t="str">
            <v>K1288</v>
          </cell>
          <cell r="E2223">
            <v>0</v>
          </cell>
          <cell r="F2223" t="str">
            <v>EE-030</v>
          </cell>
          <cell r="G2223" t="str">
            <v>PRO</v>
          </cell>
          <cell r="H2223" t="str">
            <v>U</v>
          </cell>
          <cell r="I2223" t="str">
            <v>AS-01</v>
          </cell>
          <cell r="J2223" t="str">
            <v/>
          </cell>
          <cell r="K2223">
            <v>11</v>
          </cell>
          <cell r="L2223" t="str">
            <v>62160000</v>
          </cell>
          <cell r="M2223" t="b">
            <v>0</v>
          </cell>
        </row>
        <row r="2224">
          <cell r="A2224" t="str">
            <v>SN70577-UP16</v>
          </cell>
          <cell r="B2224" t="str">
            <v>Produkt</v>
          </cell>
          <cell r="C2224" t="str">
            <v>S-CYC Dlouhé rukavice dlouhé PRO 16|W&amp;W RainMem X3</v>
          </cell>
          <cell r="D2224" t="str">
            <v>K1420</v>
          </cell>
          <cell r="E2224">
            <v>0</v>
          </cell>
          <cell r="F2224" t="str">
            <v>EE-030</v>
          </cell>
          <cell r="G2224" t="str">
            <v>PRO</v>
          </cell>
          <cell r="H2224" t="str">
            <v>U</v>
          </cell>
          <cell r="I2224" t="str">
            <v>AS-01</v>
          </cell>
          <cell r="J2224" t="str">
            <v/>
          </cell>
          <cell r="K2224">
            <v>11</v>
          </cell>
          <cell r="L2224" t="str">
            <v>62160000</v>
          </cell>
          <cell r="M2224" t="b">
            <v>0</v>
          </cell>
        </row>
        <row r="2225">
          <cell r="A2225" t="str">
            <v>SN70914-UF01</v>
          </cell>
          <cell r="B2225" t="str">
            <v>Produkt</v>
          </cell>
          <cell r="C2225" t="str">
            <v>S-CYC Jídlotaška SUBLI ACTIVE 01 | Perun PLUS</v>
          </cell>
          <cell r="D2225" t="str">
            <v>K0307</v>
          </cell>
          <cell r="E2225">
            <v>0</v>
          </cell>
          <cell r="F2225" t="str">
            <v>ZZ-010</v>
          </cell>
          <cell r="G2225" t="str">
            <v>ACTIVE</v>
          </cell>
          <cell r="H2225" t="str">
            <v>U</v>
          </cell>
          <cell r="I2225" t="str">
            <v/>
          </cell>
          <cell r="J2225" t="str">
            <v/>
          </cell>
          <cell r="K2225">
            <v>11</v>
          </cell>
          <cell r="L2225" t="str">
            <v>42029291</v>
          </cell>
          <cell r="M2225" t="b">
            <v>0</v>
          </cell>
        </row>
        <row r="2226">
          <cell r="A2226" t="str">
            <v>SN71173-UF01</v>
          </cell>
          <cell r="B2226" t="str">
            <v>Produkt</v>
          </cell>
          <cell r="C2226" t="str">
            <v>S-ACC Čelenka X7 ACTIVE 01 | Roubaix</v>
          </cell>
          <cell r="D2226" t="str">
            <v>K1790</v>
          </cell>
          <cell r="E2226">
            <v>0</v>
          </cell>
          <cell r="F2226" t="str">
            <v>EE-020</v>
          </cell>
          <cell r="G2226" t="str">
            <v>ACTIVE</v>
          </cell>
          <cell r="H2226" t="str">
            <v>U</v>
          </cell>
          <cell r="I2226" t="str">
            <v>AS-17</v>
          </cell>
          <cell r="J2226" t="str">
            <v/>
          </cell>
          <cell r="K2226">
            <v>11</v>
          </cell>
          <cell r="L2226" t="str">
            <v>65050090</v>
          </cell>
          <cell r="M2226" t="b">
            <v>0</v>
          </cell>
        </row>
        <row r="2227">
          <cell r="A2227" t="str">
            <v>SN80131-LL12</v>
          </cell>
          <cell r="B2227" t="str">
            <v>Produkt</v>
          </cell>
          <cell r="C2227" t="str">
            <v>S-TKS Bunda TRACK 12 | MicroFiber | LADY</v>
          </cell>
          <cell r="D2227" t="str">
            <v>K1290</v>
          </cell>
          <cell r="E2227">
            <v>0</v>
          </cell>
          <cell r="F2227" t="str">
            <v>AA-090</v>
          </cell>
          <cell r="G2227" t="str">
            <v>TRACK</v>
          </cell>
          <cell r="H2227" t="str">
            <v>L</v>
          </cell>
          <cell r="I2227" t="str">
            <v>LS-13</v>
          </cell>
          <cell r="J2227" t="str">
            <v/>
          </cell>
          <cell r="K2227">
            <v>11</v>
          </cell>
          <cell r="L2227" t="str">
            <v>62029300</v>
          </cell>
          <cell r="M2227" t="b">
            <v>0</v>
          </cell>
        </row>
        <row r="2228">
          <cell r="A2228" t="str">
            <v>SN80131-ML12</v>
          </cell>
          <cell r="B2228" t="str">
            <v>Produkt</v>
          </cell>
          <cell r="C2228" t="str">
            <v>S-TKS Bunda TRACK 12 | MicroFiber | MEN</v>
          </cell>
          <cell r="D2228" t="str">
            <v>K1579</v>
          </cell>
          <cell r="E2228">
            <v>0</v>
          </cell>
          <cell r="F2228" t="str">
            <v>AA-090</v>
          </cell>
          <cell r="G2228" t="str">
            <v>TRACK</v>
          </cell>
          <cell r="H2228" t="str">
            <v>M</v>
          </cell>
          <cell r="I2228" t="str">
            <v>MS-13</v>
          </cell>
          <cell r="J2228" t="str">
            <v/>
          </cell>
          <cell r="K2228">
            <v>11</v>
          </cell>
          <cell r="L2228" t="str">
            <v>62019300</v>
          </cell>
          <cell r="M2228" t="b">
            <v>0</v>
          </cell>
        </row>
        <row r="2229">
          <cell r="A2229" t="str">
            <v>SN80131-ML15</v>
          </cell>
          <cell r="B2229" t="str">
            <v>Produkt</v>
          </cell>
          <cell r="C2229" t="str">
            <v>S-TKS Bunda TRACK 15 | MicroFiber | M</v>
          </cell>
          <cell r="D2229" t="str">
            <v>K1579</v>
          </cell>
          <cell r="E2229">
            <v>0</v>
          </cell>
          <cell r="F2229" t="str">
            <v>AA-090</v>
          </cell>
          <cell r="G2229" t="str">
            <v>TRACK</v>
          </cell>
          <cell r="H2229" t="str">
            <v>M</v>
          </cell>
          <cell r="I2229" t="str">
            <v>MS-13</v>
          </cell>
          <cell r="J2229" t="str">
            <v/>
          </cell>
          <cell r="K2229">
            <v>11</v>
          </cell>
          <cell r="L2229" t="str">
            <v>62019300</v>
          </cell>
          <cell r="M2229" t="b">
            <v>0</v>
          </cell>
        </row>
        <row r="2230">
          <cell r="A2230" t="str">
            <v>SN80134-LL14</v>
          </cell>
          <cell r="B2230" t="str">
            <v>Produkt</v>
          </cell>
          <cell r="C2230" t="str">
            <v>S-TKS Bunda TRACK 14 | W&amp;W Bell | W</v>
          </cell>
          <cell r="D2230" t="str">
            <v>K1296</v>
          </cell>
          <cell r="E2230">
            <v>0</v>
          </cell>
          <cell r="F2230" t="str">
            <v>AA-090</v>
          </cell>
          <cell r="G2230" t="str">
            <v>TRACK</v>
          </cell>
          <cell r="H2230" t="str">
            <v>L</v>
          </cell>
          <cell r="I2230" t="str">
            <v>LS-13</v>
          </cell>
          <cell r="J2230" t="str">
            <v/>
          </cell>
          <cell r="K2230">
            <v>11</v>
          </cell>
          <cell r="L2230" t="str">
            <v>61023090</v>
          </cell>
          <cell r="M2230" t="b">
            <v>0</v>
          </cell>
        </row>
        <row r="2231">
          <cell r="A2231" t="str">
            <v>SN80134-LN14</v>
          </cell>
          <cell r="B2231" t="str">
            <v>Produkt</v>
          </cell>
          <cell r="C2231" t="str">
            <v>S-TKS Vesta TRACK 14 | W&amp;W Bell | W</v>
          </cell>
          <cell r="D2231" t="str">
            <v>K1297</v>
          </cell>
          <cell r="E2231">
            <v>0</v>
          </cell>
          <cell r="F2231" t="str">
            <v>AA-080</v>
          </cell>
          <cell r="G2231" t="str">
            <v>TRACK</v>
          </cell>
          <cell r="H2231" t="str">
            <v>L</v>
          </cell>
          <cell r="I2231" t="str">
            <v>LS-13</v>
          </cell>
          <cell r="J2231" t="str">
            <v/>
          </cell>
          <cell r="K2231">
            <v>11</v>
          </cell>
          <cell r="L2231" t="str">
            <v>61023090</v>
          </cell>
          <cell r="M2231" t="b">
            <v>0</v>
          </cell>
        </row>
        <row r="2232">
          <cell r="A2232" t="str">
            <v>SN80134-ML14</v>
          </cell>
          <cell r="B2232" t="str">
            <v>Produkt</v>
          </cell>
          <cell r="C2232" t="str">
            <v>S-TKS Bunda TRACK 14 | W&amp;W Bell | MEN</v>
          </cell>
          <cell r="D2232" t="str">
            <v>K1577</v>
          </cell>
          <cell r="E2232">
            <v>0</v>
          </cell>
          <cell r="F2232" t="str">
            <v>AA-090</v>
          </cell>
          <cell r="G2232" t="str">
            <v>TRACK</v>
          </cell>
          <cell r="H2232" t="str">
            <v>M</v>
          </cell>
          <cell r="I2232" t="str">
            <v>MS-13</v>
          </cell>
          <cell r="J2232" t="str">
            <v/>
          </cell>
          <cell r="K2232">
            <v>11</v>
          </cell>
          <cell r="L2232" t="str">
            <v>61013090</v>
          </cell>
          <cell r="M2232" t="b">
            <v>0</v>
          </cell>
        </row>
        <row r="2233">
          <cell r="A2233" t="str">
            <v>SN80134-MN14</v>
          </cell>
          <cell r="B2233" t="str">
            <v>Produkt</v>
          </cell>
          <cell r="C2233" t="str">
            <v>S-TKS Vesta TRACK 14 | W&amp;W Bell | MEN</v>
          </cell>
          <cell r="D2233" t="str">
            <v>K1576</v>
          </cell>
          <cell r="E2233">
            <v>0</v>
          </cell>
          <cell r="F2233" t="str">
            <v>AA-080</v>
          </cell>
          <cell r="G2233" t="str">
            <v>TRACK</v>
          </cell>
          <cell r="H2233" t="str">
            <v>M</v>
          </cell>
          <cell r="I2233" t="str">
            <v>MS-13</v>
          </cell>
          <cell r="J2233" t="str">
            <v/>
          </cell>
          <cell r="K2233">
            <v>11</v>
          </cell>
          <cell r="L2233" t="str">
            <v>61013090</v>
          </cell>
          <cell r="M2233" t="b">
            <v>0</v>
          </cell>
        </row>
        <row r="2234">
          <cell r="A2234" t="str">
            <v>SN80135-LL23</v>
          </cell>
          <cell r="B2234" t="str">
            <v>Produkt</v>
          </cell>
          <cell r="C2234" t="str">
            <v>S-TKS Bunda SPORT 23 | Factor | W</v>
          </cell>
          <cell r="D2234" t="str">
            <v>K1278</v>
          </cell>
          <cell r="E2234">
            <v>0</v>
          </cell>
          <cell r="F2234" t="str">
            <v>AA-090</v>
          </cell>
          <cell r="G2234" t="str">
            <v>SPORT</v>
          </cell>
          <cell r="H2234" t="str">
            <v>L</v>
          </cell>
          <cell r="I2234" t="str">
            <v>LS-13</v>
          </cell>
          <cell r="J2234" t="str">
            <v/>
          </cell>
          <cell r="K2234">
            <v>11</v>
          </cell>
          <cell r="L2234" t="str">
            <v>61023090</v>
          </cell>
          <cell r="M2234" t="b">
            <v>0</v>
          </cell>
        </row>
        <row r="2235">
          <cell r="A2235" t="str">
            <v>SN80135-ML23</v>
          </cell>
          <cell r="B2235" t="str">
            <v>Produkt</v>
          </cell>
          <cell r="C2235" t="str">
            <v>S-TKS Bunda SPORT 23 | Factor | MEN</v>
          </cell>
          <cell r="D2235" t="str">
            <v>K1578</v>
          </cell>
          <cell r="E2235">
            <v>0</v>
          </cell>
          <cell r="F2235" t="str">
            <v>AA-090</v>
          </cell>
          <cell r="G2235" t="str">
            <v>SPORT</v>
          </cell>
          <cell r="H2235" t="str">
            <v>M</v>
          </cell>
          <cell r="I2235" t="str">
            <v>MS-13</v>
          </cell>
          <cell r="J2235" t="str">
            <v/>
          </cell>
          <cell r="K2235">
            <v>11</v>
          </cell>
          <cell r="L2235" t="str">
            <v>61013090</v>
          </cell>
          <cell r="M2235" t="b">
            <v>0</v>
          </cell>
        </row>
        <row r="2236">
          <cell r="A2236" t="str">
            <v>SN80141-ML15</v>
          </cell>
          <cell r="B2236" t="str">
            <v>Produkt</v>
          </cell>
          <cell r="C2236" t="str">
            <v>S-TKS Mikina s kapucí ACTIVE 15 | TecnoStretch | M</v>
          </cell>
          <cell r="D2236" t="str">
            <v>K1584</v>
          </cell>
          <cell r="E2236">
            <v>0</v>
          </cell>
          <cell r="F2236" t="str">
            <v>AA-070</v>
          </cell>
          <cell r="G2236" t="str">
            <v>ACTIVE</v>
          </cell>
          <cell r="H2236" t="str">
            <v>M</v>
          </cell>
          <cell r="I2236" t="str">
            <v>MS-13</v>
          </cell>
          <cell r="J2236" t="str">
            <v/>
          </cell>
          <cell r="K2236">
            <v>11</v>
          </cell>
          <cell r="L2236" t="str">
            <v>61013090</v>
          </cell>
          <cell r="M2236" t="b">
            <v>0</v>
          </cell>
        </row>
        <row r="2237">
          <cell r="A2237" t="str">
            <v>SN80171-LP12</v>
          </cell>
          <cell r="B2237" t="str">
            <v>Produkt</v>
          </cell>
          <cell r="C2237" t="str">
            <v>S-TKS Kalhoty TRACK 12 | MicroFiber | LADY</v>
          </cell>
          <cell r="D2237" t="str">
            <v>K1291</v>
          </cell>
          <cell r="E2237">
            <v>0</v>
          </cell>
          <cell r="F2237" t="str">
            <v>CC-030</v>
          </cell>
          <cell r="G2237" t="str">
            <v>TRACK</v>
          </cell>
          <cell r="H2237" t="str">
            <v>L</v>
          </cell>
          <cell r="I2237" t="str">
            <v>LS-63</v>
          </cell>
          <cell r="J2237" t="str">
            <v/>
          </cell>
          <cell r="K2237">
            <v>11</v>
          </cell>
          <cell r="L2237" t="str">
            <v>62046318</v>
          </cell>
          <cell r="M2237" t="b">
            <v>0</v>
          </cell>
        </row>
        <row r="2238">
          <cell r="A2238" t="str">
            <v>SN80171-MP12</v>
          </cell>
          <cell r="B2238" t="str">
            <v>Produkt</v>
          </cell>
          <cell r="C2238" t="str">
            <v>S-TKS Kalhoty TRACK 12 | MicroFiber | MEN</v>
          </cell>
          <cell r="D2238" t="str">
            <v>K1044</v>
          </cell>
          <cell r="E2238">
            <v>0</v>
          </cell>
          <cell r="F2238" t="str">
            <v>CC-030</v>
          </cell>
          <cell r="G2238" t="str">
            <v>TRACK</v>
          </cell>
          <cell r="H2238" t="str">
            <v>M</v>
          </cell>
          <cell r="I2238" t="str">
            <v>MS-63</v>
          </cell>
          <cell r="J2238" t="str">
            <v/>
          </cell>
          <cell r="K2238">
            <v>11</v>
          </cell>
          <cell r="L2238" t="str">
            <v>62034319</v>
          </cell>
          <cell r="M2238" t="b">
            <v>0</v>
          </cell>
        </row>
        <row r="2239">
          <cell r="A2239" t="str">
            <v>SN80175-LP23</v>
          </cell>
          <cell r="B2239" t="str">
            <v>Produkt</v>
          </cell>
          <cell r="C2239" t="str">
            <v>S-TKS Kalhoty SPORT 23 | Factor | WOMEN</v>
          </cell>
          <cell r="D2239" t="str">
            <v>K1279</v>
          </cell>
          <cell r="E2239">
            <v>0</v>
          </cell>
          <cell r="F2239" t="str">
            <v>CC-030</v>
          </cell>
          <cell r="G2239" t="str">
            <v>SPORT</v>
          </cell>
          <cell r="H2239" t="str">
            <v>L</v>
          </cell>
          <cell r="I2239" t="str">
            <v>LS-63</v>
          </cell>
          <cell r="J2239" t="str">
            <v/>
          </cell>
          <cell r="K2239">
            <v>11</v>
          </cell>
          <cell r="L2239" t="str">
            <v>61046300</v>
          </cell>
          <cell r="M2239" t="b">
            <v>0</v>
          </cell>
        </row>
        <row r="2240">
          <cell r="A2240" t="str">
            <v>SN80175-MP23</v>
          </cell>
          <cell r="B2240" t="str">
            <v>Produkt</v>
          </cell>
          <cell r="C2240" t="str">
            <v>S-TKS Kalhoty SPORT 23 | Factor | MEN</v>
          </cell>
          <cell r="D2240" t="str">
            <v>K1286</v>
          </cell>
          <cell r="E2240">
            <v>0</v>
          </cell>
          <cell r="F2240" t="str">
            <v>CC-030</v>
          </cell>
          <cell r="G2240" t="str">
            <v>SPORT</v>
          </cell>
          <cell r="H2240" t="str">
            <v>M</v>
          </cell>
          <cell r="I2240" t="str">
            <v>MS-63</v>
          </cell>
          <cell r="J2240" t="str">
            <v/>
          </cell>
          <cell r="K2240">
            <v>11</v>
          </cell>
          <cell r="L2240" t="str">
            <v>61034300</v>
          </cell>
          <cell r="M2240" t="b">
            <v>0</v>
          </cell>
        </row>
        <row r="2241">
          <cell r="A2241" t="str">
            <v>SN80455-JN18</v>
          </cell>
          <cell r="B2241" t="str">
            <v>Produkt</v>
          </cell>
          <cell r="C2241" t="str">
            <v>S-TRI Tílko PRO 18 | Revolutional | JUNIOR</v>
          </cell>
          <cell r="D2241" t="str">
            <v>K1768</v>
          </cell>
          <cell r="E2241">
            <v>0</v>
          </cell>
          <cell r="F2241" t="str">
            <v>AA-010</v>
          </cell>
          <cell r="G2241" t="str">
            <v>PRO</v>
          </cell>
          <cell r="H2241" t="str">
            <v>J</v>
          </cell>
          <cell r="I2241" t="str">
            <v/>
          </cell>
          <cell r="J2241" t="str">
            <v/>
          </cell>
          <cell r="K2241">
            <v>11</v>
          </cell>
          <cell r="L2241" t="str">
            <v>61099020</v>
          </cell>
          <cell r="M2241" t="b">
            <v>0</v>
          </cell>
        </row>
        <row r="2242">
          <cell r="A2242" t="str">
            <v>SN80455-LN18</v>
          </cell>
          <cell r="B2242" t="str">
            <v>Produkt</v>
          </cell>
          <cell r="C2242" t="str">
            <v>S-TRI Tílko PRO 18 | Revolutional | WOMEN</v>
          </cell>
          <cell r="D2242" t="str">
            <v>K1762</v>
          </cell>
          <cell r="E2242">
            <v>0</v>
          </cell>
          <cell r="F2242" t="str">
            <v>AA-010</v>
          </cell>
          <cell r="G2242" t="str">
            <v>PRO</v>
          </cell>
          <cell r="H2242" t="str">
            <v>L</v>
          </cell>
          <cell r="I2242" t="str">
            <v/>
          </cell>
          <cell r="J2242" t="str">
            <v/>
          </cell>
          <cell r="K2242">
            <v>11</v>
          </cell>
          <cell r="L2242" t="str">
            <v>61099020</v>
          </cell>
          <cell r="M2242" t="b">
            <v>0</v>
          </cell>
        </row>
        <row r="2243">
          <cell r="A2243" t="str">
            <v>SN80455-MN18</v>
          </cell>
          <cell r="B2243" t="str">
            <v>Produkt</v>
          </cell>
          <cell r="C2243" t="str">
            <v>S-TRI Tílko PRO 18 | Revolutional | MEN</v>
          </cell>
          <cell r="D2243" t="str">
            <v>K1745</v>
          </cell>
          <cell r="E2243">
            <v>0</v>
          </cell>
          <cell r="F2243" t="str">
            <v>AA-010</v>
          </cell>
          <cell r="G2243" t="str">
            <v>PRO</v>
          </cell>
          <cell r="H2243" t="str">
            <v>M</v>
          </cell>
          <cell r="I2243" t="str">
            <v/>
          </cell>
          <cell r="J2243" t="str">
            <v/>
          </cell>
          <cell r="K2243">
            <v>11</v>
          </cell>
          <cell r="L2243" t="str">
            <v>61099020</v>
          </cell>
          <cell r="M2243" t="b">
            <v>0</v>
          </cell>
        </row>
        <row r="2244">
          <cell r="A2244" t="str">
            <v>SN80465-JA02</v>
          </cell>
          <cell r="B2244" t="str">
            <v>Produkt</v>
          </cell>
          <cell r="C2244" t="str">
            <v>S-TRI A-5 PRO 02 | Revolutional | JUNIOR</v>
          </cell>
          <cell r="D2244" t="str">
            <v>K1769</v>
          </cell>
          <cell r="E2244">
            <v>0</v>
          </cell>
          <cell r="F2244" t="str">
            <v>CC-010</v>
          </cell>
          <cell r="G2244" t="str">
            <v>PRO</v>
          </cell>
          <cell r="H2244" t="str">
            <v>J</v>
          </cell>
          <cell r="I2244" t="str">
            <v/>
          </cell>
          <cell r="J2244" t="str">
            <v>TRIATHLON</v>
          </cell>
          <cell r="K2244">
            <v>11</v>
          </cell>
          <cell r="L2244" t="str">
            <v>61034300</v>
          </cell>
          <cell r="M2244" t="b">
            <v>0</v>
          </cell>
        </row>
        <row r="2245">
          <cell r="A2245" t="str">
            <v>SN80468-LA11</v>
          </cell>
          <cell r="B2245" t="str">
            <v>Produkt</v>
          </cell>
          <cell r="C2245" t="str">
            <v>S-TRI A-5 PRO 11 | Dry-Tech | WOMEN</v>
          </cell>
          <cell r="D2245" t="str">
            <v>K1763</v>
          </cell>
          <cell r="E2245">
            <v>0</v>
          </cell>
          <cell r="F2245" t="str">
            <v>CC-010</v>
          </cell>
          <cell r="G2245" t="str">
            <v>PRO</v>
          </cell>
          <cell r="H2245" t="str">
            <v>L</v>
          </cell>
          <cell r="I2245" t="str">
            <v/>
          </cell>
          <cell r="J2245" t="str">
            <v>TRI COMP WOMEN</v>
          </cell>
          <cell r="K2245">
            <v>11</v>
          </cell>
          <cell r="L2245" t="str">
            <v>61046300</v>
          </cell>
          <cell r="M2245" t="b">
            <v>0</v>
          </cell>
        </row>
        <row r="2246">
          <cell r="A2246" t="str">
            <v>SN80481-LN07</v>
          </cell>
          <cell r="B2246" t="str">
            <v>Produkt</v>
          </cell>
          <cell r="C2246" t="str">
            <v>S-TRI Kombinéza ELITE 07 | Revolutional | WOMEN</v>
          </cell>
          <cell r="D2246" t="str">
            <v>K1930</v>
          </cell>
          <cell r="E2246">
            <v>0</v>
          </cell>
          <cell r="F2246" t="str">
            <v>BB-010</v>
          </cell>
          <cell r="G2246" t="str">
            <v>ELITE</v>
          </cell>
          <cell r="H2246" t="str">
            <v>L</v>
          </cell>
          <cell r="I2246" t="str">
            <v/>
          </cell>
          <cell r="J2246" t="str">
            <v>TRI COMP WOMEN</v>
          </cell>
          <cell r="K2246">
            <v>11</v>
          </cell>
          <cell r="L2246" t="str">
            <v>61143000</v>
          </cell>
          <cell r="M2246" t="b">
            <v>0</v>
          </cell>
        </row>
        <row r="2247">
          <cell r="A2247" t="str">
            <v>SN80481-MN08</v>
          </cell>
          <cell r="B2247" t="str">
            <v>Produkt</v>
          </cell>
          <cell r="C2247" t="str">
            <v>S-TRI Kombinéza ELITE 08 | Revolutional | MEN</v>
          </cell>
          <cell r="D2247" t="str">
            <v>K1929</v>
          </cell>
          <cell r="E2247">
            <v>0</v>
          </cell>
          <cell r="F2247" t="str">
            <v>BB-010</v>
          </cell>
          <cell r="G2247" t="str">
            <v>ELITE</v>
          </cell>
          <cell r="H2247" t="str">
            <v>M</v>
          </cell>
          <cell r="I2247" t="str">
            <v/>
          </cell>
          <cell r="J2247" t="str">
            <v>TRI COMP MEN</v>
          </cell>
          <cell r="K2247">
            <v>11</v>
          </cell>
          <cell r="L2247" t="str">
            <v>61143000</v>
          </cell>
          <cell r="M2247" t="b">
            <v>0</v>
          </cell>
        </row>
        <row r="2248">
          <cell r="A2248" t="str">
            <v>SN80488-LN11</v>
          </cell>
          <cell r="B2248" t="str">
            <v>Produkt</v>
          </cell>
          <cell r="C2248" t="str">
            <v>S-TRI Kombinéza PRO 11 | Dry-Tech | WOMEN</v>
          </cell>
          <cell r="D2248" t="str">
            <v>K1910</v>
          </cell>
          <cell r="E2248">
            <v>0</v>
          </cell>
          <cell r="F2248" t="str">
            <v>BB-010</v>
          </cell>
          <cell r="G2248" t="str">
            <v>PRO</v>
          </cell>
          <cell r="H2248" t="str">
            <v>L</v>
          </cell>
          <cell r="I2248" t="str">
            <v/>
          </cell>
          <cell r="J2248" t="str">
            <v>TRI COMP WOMEN</v>
          </cell>
          <cell r="K2248">
            <v>11</v>
          </cell>
          <cell r="L2248" t="str">
            <v>61143000</v>
          </cell>
          <cell r="M2248" t="b">
            <v>0</v>
          </cell>
        </row>
        <row r="2249">
          <cell r="A2249" t="str">
            <v>SN80488-LN21</v>
          </cell>
          <cell r="B2249" t="str">
            <v>Produkt</v>
          </cell>
          <cell r="C2249" t="str">
            <v>S-TRI Kombinéza PRO 21 | Dry-Tech | WOMEN</v>
          </cell>
          <cell r="D2249" t="str">
            <v>K1910</v>
          </cell>
          <cell r="E2249">
            <v>0</v>
          </cell>
          <cell r="F2249" t="str">
            <v>BB-010</v>
          </cell>
          <cell r="G2249" t="str">
            <v>PRO</v>
          </cell>
          <cell r="H2249" t="str">
            <v>L</v>
          </cell>
          <cell r="I2249" t="str">
            <v/>
          </cell>
          <cell r="J2249" t="str">
            <v>TRI COMP WOMEN</v>
          </cell>
          <cell r="K2249">
            <v>11</v>
          </cell>
          <cell r="L2249" t="str">
            <v>61143000</v>
          </cell>
          <cell r="M2249" t="b">
            <v>0</v>
          </cell>
        </row>
        <row r="2250">
          <cell r="A2250" t="str">
            <v>SN80488-MN22</v>
          </cell>
          <cell r="B2250" t="str">
            <v>Produkt</v>
          </cell>
          <cell r="C2250" t="str">
            <v>S-TRI Kombinéza PRO 22 | Dry-Tech | MEN</v>
          </cell>
          <cell r="D2250" t="str">
            <v>K1908</v>
          </cell>
          <cell r="E2250">
            <v>0</v>
          </cell>
          <cell r="F2250" t="str">
            <v>BB-010</v>
          </cell>
          <cell r="G2250" t="str">
            <v>PRO</v>
          </cell>
          <cell r="H2250" t="str">
            <v>M</v>
          </cell>
          <cell r="I2250" t="str">
            <v/>
          </cell>
          <cell r="J2250" t="str">
            <v>TRI COMP MEN</v>
          </cell>
          <cell r="K2250">
            <v>11</v>
          </cell>
          <cell r="L2250" t="str">
            <v>61143000</v>
          </cell>
          <cell r="M2250" t="b">
            <v>0</v>
          </cell>
        </row>
        <row r="2251">
          <cell r="A2251" t="str">
            <v>SN80488-MN24</v>
          </cell>
          <cell r="B2251" t="str">
            <v>Produkt</v>
          </cell>
          <cell r="C2251" t="str">
            <v>S-TRI Kombinéza PRO 24 | Dry-Tech | MEN</v>
          </cell>
          <cell r="D2251" t="str">
            <v>K1909</v>
          </cell>
          <cell r="E2251">
            <v>0</v>
          </cell>
          <cell r="F2251" t="str">
            <v>BB-010</v>
          </cell>
          <cell r="G2251" t="str">
            <v>PRO</v>
          </cell>
          <cell r="H2251" t="str">
            <v>M</v>
          </cell>
          <cell r="I2251" t="str">
            <v/>
          </cell>
          <cell r="J2251" t="str">
            <v>TRI COMP MEN</v>
          </cell>
          <cell r="K2251">
            <v>11</v>
          </cell>
          <cell r="L2251" t="str">
            <v>61143000</v>
          </cell>
          <cell r="M2251" t="b">
            <v>0</v>
          </cell>
        </row>
        <row r="2252">
          <cell r="A2252" t="str">
            <v>SN80498-MS15</v>
          </cell>
          <cell r="B2252" t="str">
            <v>Produkt</v>
          </cell>
          <cell r="C2252" t="str">
            <v>S-TRI Kombinéza kr.rukáv PRO 15 | Dry-Tech | MEN</v>
          </cell>
          <cell r="D2252" t="str">
            <v>K1714</v>
          </cell>
          <cell r="E2252">
            <v>0</v>
          </cell>
          <cell r="F2252" t="str">
            <v>BB-010</v>
          </cell>
          <cell r="G2252" t="str">
            <v>PRO</v>
          </cell>
          <cell r="H2252" t="str">
            <v>M</v>
          </cell>
          <cell r="I2252" t="str">
            <v/>
          </cell>
          <cell r="J2252" t="str">
            <v>TRI COMP MEN</v>
          </cell>
          <cell r="K2252">
            <v>11</v>
          </cell>
          <cell r="L2252" t="str">
            <v>61143000</v>
          </cell>
          <cell r="M2252" t="b">
            <v>0</v>
          </cell>
        </row>
        <row r="2253">
          <cell r="A2253" t="str">
            <v>SN80515-LN01</v>
          </cell>
          <cell r="B2253" t="str">
            <v>Produkt</v>
          </cell>
          <cell r="C2253" t="str">
            <v>S-RUN Tílko PERFORMANCE 01 | Revolutional | W</v>
          </cell>
          <cell r="D2253" t="str">
            <v>K0553</v>
          </cell>
          <cell r="E2253">
            <v>0</v>
          </cell>
          <cell r="F2253" t="str">
            <v>AA-010</v>
          </cell>
          <cell r="G2253" t="str">
            <v>PERFORMANCE</v>
          </cell>
          <cell r="H2253" t="str">
            <v>L</v>
          </cell>
          <cell r="I2253" t="str">
            <v>LS-13</v>
          </cell>
          <cell r="J2253" t="str">
            <v/>
          </cell>
          <cell r="K2253">
            <v>11</v>
          </cell>
          <cell r="L2253" t="str">
            <v>61099020</v>
          </cell>
          <cell r="M2253" t="b">
            <v>0</v>
          </cell>
        </row>
        <row r="2254">
          <cell r="A2254" t="str">
            <v>SN80515-MN01</v>
          </cell>
          <cell r="B2254" t="str">
            <v>Produkt</v>
          </cell>
          <cell r="C2254" t="str">
            <v>S-RUN Tílko PERFORMANCE 01 | Revolutional | MEN</v>
          </cell>
          <cell r="D2254" t="str">
            <v>K1176</v>
          </cell>
          <cell r="E2254">
            <v>0</v>
          </cell>
          <cell r="F2254" t="str">
            <v>AA-010</v>
          </cell>
          <cell r="G2254" t="str">
            <v>PERFORMANCE</v>
          </cell>
          <cell r="H2254" t="str">
            <v>M</v>
          </cell>
          <cell r="I2254" t="str">
            <v>MS-13</v>
          </cell>
          <cell r="J2254" t="str">
            <v/>
          </cell>
          <cell r="K2254">
            <v>11</v>
          </cell>
          <cell r="L2254" t="str">
            <v>61099020</v>
          </cell>
          <cell r="M2254" t="b">
            <v>0</v>
          </cell>
        </row>
        <row r="2255">
          <cell r="A2255" t="str">
            <v>SN80531-MF03</v>
          </cell>
          <cell r="B2255" t="str">
            <v>Produkt</v>
          </cell>
          <cell r="C2255" t="str">
            <v>S-RUN Šortky ALL ROUND 03 | Alketis | M</v>
          </cell>
          <cell r="D2255" t="str">
            <v>K1199</v>
          </cell>
          <cell r="E2255">
            <v>0</v>
          </cell>
          <cell r="F2255" t="str">
            <v>CC-010</v>
          </cell>
          <cell r="G2255" t="str">
            <v>ALL ROUND</v>
          </cell>
          <cell r="H2255" t="str">
            <v>M</v>
          </cell>
          <cell r="I2255" t="str">
            <v>MS-63</v>
          </cell>
          <cell r="J2255" t="str">
            <v/>
          </cell>
          <cell r="K2255">
            <v>11</v>
          </cell>
          <cell r="L2255" t="str">
            <v>61034300</v>
          </cell>
          <cell r="M2255" t="b">
            <v>0</v>
          </cell>
        </row>
        <row r="2256">
          <cell r="A2256" t="str">
            <v>SN80541-LS03</v>
          </cell>
          <cell r="B2256" t="str">
            <v>Produkt</v>
          </cell>
          <cell r="C2256" t="str">
            <v>S-RUN Tričko kr. rukáv RACE 03 | Alketis | W</v>
          </cell>
          <cell r="D2256" t="str">
            <v>K1184</v>
          </cell>
          <cell r="E2256">
            <v>0</v>
          </cell>
          <cell r="F2256" t="str">
            <v>AA-030</v>
          </cell>
          <cell r="G2256" t="str">
            <v>RACE</v>
          </cell>
          <cell r="H2256" t="str">
            <v>L</v>
          </cell>
          <cell r="I2256" t="str">
            <v>LS-13</v>
          </cell>
          <cell r="J2256" t="str">
            <v/>
          </cell>
          <cell r="K2256">
            <v>11</v>
          </cell>
          <cell r="L2256" t="str">
            <v>61103099</v>
          </cell>
          <cell r="M2256" t="b">
            <v>0</v>
          </cell>
        </row>
        <row r="2257">
          <cell r="A2257" t="str">
            <v>SN80541-ML03</v>
          </cell>
          <cell r="B2257" t="str">
            <v>Produkt</v>
          </cell>
          <cell r="C2257" t="str">
            <v>S-RUN Tričko DL. rukáv RACE 03 | Alketis | M</v>
          </cell>
          <cell r="D2257" t="str">
            <v>K1179</v>
          </cell>
          <cell r="E2257">
            <v>0</v>
          </cell>
          <cell r="F2257" t="str">
            <v>AA-030</v>
          </cell>
          <cell r="G2257" t="str">
            <v>RACE</v>
          </cell>
          <cell r="H2257" t="str">
            <v>M</v>
          </cell>
          <cell r="I2257" t="str">
            <v>MS-13</v>
          </cell>
          <cell r="J2257" t="str">
            <v/>
          </cell>
          <cell r="K2257">
            <v>11</v>
          </cell>
          <cell r="L2257" t="str">
            <v>61103091</v>
          </cell>
          <cell r="M2257" t="b">
            <v>0</v>
          </cell>
        </row>
        <row r="2258">
          <cell r="A2258" t="str">
            <v>SN80541-MS03</v>
          </cell>
          <cell r="B2258" t="str">
            <v>Produkt</v>
          </cell>
          <cell r="C2258" t="str">
            <v>S-RUN Tričko kr. rukáv RACE 03 | Alketis | MEN</v>
          </cell>
          <cell r="D2258" t="str">
            <v>K1179</v>
          </cell>
          <cell r="E2258">
            <v>0</v>
          </cell>
          <cell r="F2258" t="str">
            <v>AA-030</v>
          </cell>
          <cell r="G2258" t="str">
            <v>RACE</v>
          </cell>
          <cell r="H2258" t="str">
            <v>M</v>
          </cell>
          <cell r="I2258" t="str">
            <v>MS-13</v>
          </cell>
          <cell r="J2258" t="str">
            <v/>
          </cell>
          <cell r="K2258">
            <v>11</v>
          </cell>
          <cell r="L2258" t="str">
            <v>61103091</v>
          </cell>
          <cell r="M2258" t="b">
            <v>0</v>
          </cell>
        </row>
        <row r="2259">
          <cell r="A2259" t="str">
            <v>SN80556-MS16</v>
          </cell>
          <cell r="B2259" t="str">
            <v>Produkt</v>
          </cell>
          <cell r="C2259" t="str">
            <v>S-RUN Tričko kr. rukáv FITNESS 16 | MicroFit | MEN</v>
          </cell>
          <cell r="D2259" t="str">
            <v>K1509</v>
          </cell>
          <cell r="E2259">
            <v>0</v>
          </cell>
          <cell r="F2259" t="str">
            <v>AA-030</v>
          </cell>
          <cell r="G2259" t="str">
            <v>FITNESS</v>
          </cell>
          <cell r="H2259" t="str">
            <v>M</v>
          </cell>
          <cell r="I2259" t="str">
            <v>MS-13</v>
          </cell>
          <cell r="J2259" t="str">
            <v/>
          </cell>
          <cell r="K2259">
            <v>11</v>
          </cell>
          <cell r="L2259" t="str">
            <v>61103091</v>
          </cell>
          <cell r="M2259" t="b">
            <v>0</v>
          </cell>
        </row>
        <row r="2260">
          <cell r="A2260" t="str">
            <v>SN80616-UF01</v>
          </cell>
          <cell r="B2260" t="str">
            <v>Produkt</v>
          </cell>
          <cell r="C2260" t="str">
            <v>S-RUN Šortky MARATHON 01 | Mesh IV</v>
          </cell>
          <cell r="D2260" t="str">
            <v>K1125</v>
          </cell>
          <cell r="E2260">
            <v>0</v>
          </cell>
          <cell r="F2260" t="str">
            <v>CC-010</v>
          </cell>
          <cell r="G2260" t="str">
            <v>MARATHON</v>
          </cell>
          <cell r="H2260" t="str">
            <v>U</v>
          </cell>
          <cell r="I2260" t="str">
            <v>MS-63</v>
          </cell>
          <cell r="J2260" t="str">
            <v/>
          </cell>
          <cell r="K2260">
            <v>11</v>
          </cell>
          <cell r="L2260" t="str">
            <v>61034300</v>
          </cell>
          <cell r="M2260" t="b">
            <v>0</v>
          </cell>
        </row>
        <row r="2261">
          <cell r="A2261" t="str">
            <v>SN80618-UF01</v>
          </cell>
          <cell r="B2261" t="str">
            <v>Produkt</v>
          </cell>
          <cell r="C2261" t="str">
            <v>S-RUN Šortky MARATHON 01 | SPINN</v>
          </cell>
          <cell r="D2261" t="str">
            <v>K1125</v>
          </cell>
          <cell r="E2261">
            <v>0</v>
          </cell>
          <cell r="F2261" t="str">
            <v>CC-010</v>
          </cell>
          <cell r="G2261" t="str">
            <v>MARATHON</v>
          </cell>
          <cell r="H2261" t="str">
            <v>U</v>
          </cell>
          <cell r="I2261" t="str">
            <v>MS-63</v>
          </cell>
          <cell r="J2261" t="str">
            <v/>
          </cell>
          <cell r="K2261">
            <v>11</v>
          </cell>
          <cell r="L2261" t="str">
            <v>61034300</v>
          </cell>
          <cell r="M2261" t="b">
            <v>0</v>
          </cell>
        </row>
        <row r="2262">
          <cell r="A2262" t="str">
            <v>SN80628-MN01</v>
          </cell>
          <cell r="B2262" t="str">
            <v>Produkt</v>
          </cell>
          <cell r="C2262" t="str">
            <v>S-RUN Tílko MARATHON 01 | SPINN | M</v>
          </cell>
          <cell r="D2262" t="str">
            <v>K1126</v>
          </cell>
          <cell r="E2262">
            <v>0</v>
          </cell>
          <cell r="F2262" t="str">
            <v>AA-010</v>
          </cell>
          <cell r="G2262" t="str">
            <v>MARATHON</v>
          </cell>
          <cell r="H2262" t="str">
            <v>M</v>
          </cell>
          <cell r="I2262" t="str">
            <v>MS-13</v>
          </cell>
          <cell r="J2262" t="str">
            <v/>
          </cell>
          <cell r="K2262">
            <v>11</v>
          </cell>
          <cell r="L2262" t="str">
            <v>61099020</v>
          </cell>
          <cell r="M2262" t="b">
            <v>0</v>
          </cell>
        </row>
        <row r="2263">
          <cell r="A2263" t="str">
            <v>SN80651-LS01</v>
          </cell>
          <cell r="B2263" t="str">
            <v>Produkt</v>
          </cell>
          <cell r="C2263" t="str">
            <v>S-TKS Triko kr. rukáv POLO 01 | Alketis | W</v>
          </cell>
          <cell r="D2263" t="str">
            <v>K1083</v>
          </cell>
          <cell r="E2263">
            <v>0</v>
          </cell>
          <cell r="F2263" t="str">
            <v>AA-030</v>
          </cell>
          <cell r="G2263" t="str">
            <v>POLO</v>
          </cell>
          <cell r="H2263" t="str">
            <v>L</v>
          </cell>
          <cell r="I2263" t="str">
            <v>LS-13</v>
          </cell>
          <cell r="J2263" t="str">
            <v/>
          </cell>
          <cell r="K2263">
            <v>11</v>
          </cell>
          <cell r="L2263" t="str">
            <v>61103099</v>
          </cell>
          <cell r="M2263" t="b">
            <v>0</v>
          </cell>
        </row>
        <row r="2264">
          <cell r="A2264" t="str">
            <v>SN80651-MS01</v>
          </cell>
          <cell r="B2264" t="str">
            <v>Produkt</v>
          </cell>
          <cell r="C2264" t="str">
            <v>S-ACC Triko kr. rukáv POLO 01 | Alketis | MEN</v>
          </cell>
          <cell r="D2264" t="str">
            <v>K1081</v>
          </cell>
          <cell r="E2264">
            <v>0</v>
          </cell>
          <cell r="F2264" t="str">
            <v>AA-030</v>
          </cell>
          <cell r="G2264" t="str">
            <v>POLO</v>
          </cell>
          <cell r="H2264" t="str">
            <v>M</v>
          </cell>
          <cell r="I2264" t="str">
            <v>MS-13</v>
          </cell>
          <cell r="J2264" t="str">
            <v/>
          </cell>
          <cell r="K2264">
            <v>11</v>
          </cell>
          <cell r="L2264" t="str">
            <v>61103091</v>
          </cell>
          <cell r="M2264" t="b">
            <v>0</v>
          </cell>
        </row>
        <row r="2265">
          <cell r="A2265" t="str">
            <v>SN80744-LS04</v>
          </cell>
          <cell r="B2265" t="str">
            <v>Produkt</v>
          </cell>
          <cell r="C2265" t="str">
            <v>S-RUN Kraťasy ACTIVE 04 | LYCRA NEW | W</v>
          </cell>
          <cell r="D2265" t="str">
            <v>K1177</v>
          </cell>
          <cell r="E2265">
            <v>0</v>
          </cell>
          <cell r="F2265" t="str">
            <v>CC-010</v>
          </cell>
          <cell r="G2265" t="str">
            <v>ACTIVE</v>
          </cell>
          <cell r="H2265" t="str">
            <v>L</v>
          </cell>
          <cell r="I2265" t="str">
            <v>LS-63</v>
          </cell>
          <cell r="J2265" t="str">
            <v/>
          </cell>
          <cell r="K2265">
            <v>11</v>
          </cell>
          <cell r="L2265" t="str">
            <v>61046300</v>
          </cell>
          <cell r="M2265" t="b">
            <v>0</v>
          </cell>
        </row>
        <row r="2266">
          <cell r="A2266" t="str">
            <v>SN80744-MS03</v>
          </cell>
          <cell r="B2266" t="str">
            <v>Produkt</v>
          </cell>
          <cell r="C2266" t="str">
            <v>S-RUN Kraťasy ACTIVE 03 | LYCRA NEW | MEN</v>
          </cell>
          <cell r="D2266" t="str">
            <v>K1178</v>
          </cell>
          <cell r="E2266">
            <v>0</v>
          </cell>
          <cell r="F2266" t="str">
            <v>CC-010</v>
          </cell>
          <cell r="G2266" t="str">
            <v>ACTIVE</v>
          </cell>
          <cell r="H2266" t="str">
            <v>M</v>
          </cell>
          <cell r="I2266" t="str">
            <v>MS-63</v>
          </cell>
          <cell r="J2266" t="str">
            <v/>
          </cell>
          <cell r="K2266">
            <v>11</v>
          </cell>
          <cell r="L2266" t="str">
            <v>61034300</v>
          </cell>
          <cell r="M2266" t="b">
            <v>0</v>
          </cell>
        </row>
        <row r="2267">
          <cell r="A2267" t="str">
            <v>SN80754-LS04</v>
          </cell>
          <cell r="B2267" t="str">
            <v>Produkt</v>
          </cell>
          <cell r="C2267" t="str">
            <v>S-RUN Golfky ACTIVE 04 | LYCRA NEW | W</v>
          </cell>
          <cell r="D2267" t="str">
            <v>K1166</v>
          </cell>
          <cell r="E2267">
            <v>0</v>
          </cell>
          <cell r="F2267" t="str">
            <v>CC-020</v>
          </cell>
          <cell r="G2267" t="str">
            <v>ACTIVE</v>
          </cell>
          <cell r="H2267" t="str">
            <v>L</v>
          </cell>
          <cell r="I2267" t="str">
            <v>LS-63</v>
          </cell>
          <cell r="J2267" t="str">
            <v/>
          </cell>
          <cell r="K2267">
            <v>11</v>
          </cell>
          <cell r="L2267" t="str">
            <v>61046300</v>
          </cell>
          <cell r="M2267" t="b">
            <v>0</v>
          </cell>
        </row>
        <row r="2268">
          <cell r="A2268" t="str">
            <v>SN80754-MS03</v>
          </cell>
          <cell r="B2268" t="str">
            <v>Produkt</v>
          </cell>
          <cell r="C2268" t="str">
            <v>S-RUN Golfky ACTIVE 03 | LYCRA NEW | M</v>
          </cell>
          <cell r="D2268" t="str">
            <v>K1123</v>
          </cell>
          <cell r="E2268">
            <v>0</v>
          </cell>
          <cell r="F2268" t="str">
            <v>CC-020</v>
          </cell>
          <cell r="G2268" t="str">
            <v>ACTIVE</v>
          </cell>
          <cell r="H2268" t="str">
            <v>M</v>
          </cell>
          <cell r="I2268" t="str">
            <v>MS-63</v>
          </cell>
          <cell r="J2268" t="str">
            <v/>
          </cell>
          <cell r="K2268">
            <v>11</v>
          </cell>
          <cell r="L2268" t="str">
            <v>61034300</v>
          </cell>
          <cell r="M2268" t="b">
            <v>0</v>
          </cell>
        </row>
        <row r="2269">
          <cell r="A2269" t="str">
            <v>SN80764-LS04</v>
          </cell>
          <cell r="B2269" t="str">
            <v>Produkt</v>
          </cell>
          <cell r="C2269" t="str">
            <v>S-RUN Čapáky ACTIVE 04 | LYCRA NEW | W</v>
          </cell>
          <cell r="D2269" t="str">
            <v>K1153</v>
          </cell>
          <cell r="E2269">
            <v>0</v>
          </cell>
          <cell r="F2269" t="str">
            <v>CC-030</v>
          </cell>
          <cell r="G2269" t="str">
            <v>ACTIVE</v>
          </cell>
          <cell r="H2269" t="str">
            <v>L</v>
          </cell>
          <cell r="I2269" t="str">
            <v>LS-63</v>
          </cell>
          <cell r="J2269" t="str">
            <v/>
          </cell>
          <cell r="K2269">
            <v>11</v>
          </cell>
          <cell r="L2269" t="str">
            <v>61046300</v>
          </cell>
          <cell r="M2269" t="b">
            <v>0</v>
          </cell>
        </row>
        <row r="2270">
          <cell r="A2270" t="str">
            <v>SN80764-MS03</v>
          </cell>
          <cell r="B2270" t="str">
            <v>Produkt</v>
          </cell>
          <cell r="C2270" t="str">
            <v>S-RUN Čapáky ACTIVE 03 | LYCRA NEW | M</v>
          </cell>
          <cell r="D2270" t="str">
            <v>K1122</v>
          </cell>
          <cell r="E2270">
            <v>0</v>
          </cell>
          <cell r="F2270" t="str">
            <v>CC-030</v>
          </cell>
          <cell r="G2270" t="str">
            <v>ACTIVE</v>
          </cell>
          <cell r="H2270" t="str">
            <v>M</v>
          </cell>
          <cell r="I2270" t="str">
            <v>MS-63</v>
          </cell>
          <cell r="J2270" t="str">
            <v/>
          </cell>
          <cell r="K2270">
            <v>11</v>
          </cell>
          <cell r="L2270" t="str">
            <v>61034300</v>
          </cell>
          <cell r="M2270" t="b">
            <v>0</v>
          </cell>
        </row>
        <row r="2271">
          <cell r="A2271" t="str">
            <v>SN80783-LF05</v>
          </cell>
          <cell r="B2271" t="str">
            <v>Produkt</v>
          </cell>
          <cell r="C2271" t="str">
            <v>S-RUN Kraťasy PERFORMANCE 05 | Revolutional | W</v>
          </cell>
          <cell r="D2271" t="str">
            <v>K0829</v>
          </cell>
          <cell r="E2271">
            <v>0</v>
          </cell>
          <cell r="F2271" t="str">
            <v>CC-010</v>
          </cell>
          <cell r="G2271" t="str">
            <v>PERFORMANCE</v>
          </cell>
          <cell r="H2271" t="str">
            <v>L</v>
          </cell>
          <cell r="I2271" t="str">
            <v>LS-63</v>
          </cell>
          <cell r="J2271" t="str">
            <v/>
          </cell>
          <cell r="K2271">
            <v>11</v>
          </cell>
          <cell r="L2271" t="str">
            <v>61046300</v>
          </cell>
          <cell r="M2271" t="b">
            <v>0</v>
          </cell>
        </row>
        <row r="2272">
          <cell r="A2272" t="str">
            <v>SN80783-MF05</v>
          </cell>
          <cell r="B2272" t="str">
            <v>Produkt</v>
          </cell>
          <cell r="C2272" t="str">
            <v>S-RUN Kraťasy PERFORMANCE 05 | Revolutional | MEN</v>
          </cell>
          <cell r="D2272" t="str">
            <v>K0827</v>
          </cell>
          <cell r="E2272">
            <v>0</v>
          </cell>
          <cell r="F2272" t="str">
            <v>CC-010</v>
          </cell>
          <cell r="G2272" t="str">
            <v>PERFORMANCE</v>
          </cell>
          <cell r="H2272" t="str">
            <v>M</v>
          </cell>
          <cell r="I2272" t="str">
            <v>MS-63</v>
          </cell>
          <cell r="J2272" t="str">
            <v/>
          </cell>
          <cell r="K2272">
            <v>11</v>
          </cell>
          <cell r="L2272" t="str">
            <v>61034300</v>
          </cell>
          <cell r="M2272" t="b">
            <v>0</v>
          </cell>
        </row>
        <row r="2273">
          <cell r="A2273" t="str">
            <v>SN80853-LN01</v>
          </cell>
          <cell r="B2273" t="str">
            <v>Produkt</v>
          </cell>
          <cell r="C2273" t="str">
            <v>S-RUN Top PERFORMANCE 01 | Revolutional FP | W</v>
          </cell>
          <cell r="D2273" t="str">
            <v>K0828</v>
          </cell>
          <cell r="E2273">
            <v>0</v>
          </cell>
          <cell r="F2273" t="str">
            <v>AA-020</v>
          </cell>
          <cell r="G2273" t="str">
            <v>PERFORMANCE</v>
          </cell>
          <cell r="H2273" t="str">
            <v>L</v>
          </cell>
          <cell r="I2273" t="str">
            <v>LS-13</v>
          </cell>
          <cell r="J2273" t="str">
            <v/>
          </cell>
          <cell r="K2273">
            <v>11</v>
          </cell>
          <cell r="L2273" t="str">
            <v>61099020</v>
          </cell>
          <cell r="M2273" t="b">
            <v>0</v>
          </cell>
        </row>
        <row r="2274">
          <cell r="A2274" t="str">
            <v>SS00001</v>
          </cell>
          <cell r="B2274" t="str">
            <v>Produkt</v>
          </cell>
          <cell r="C2274" t="str">
            <v>CYC Dres kr. rukáv ELITE | M (1-8,+)</v>
          </cell>
          <cell r="D2274" t="str">
            <v/>
          </cell>
          <cell r="E2274">
            <v>0</v>
          </cell>
          <cell r="F2274" t="str">
            <v/>
          </cell>
          <cell r="G2274" t="str">
            <v>ELITE</v>
          </cell>
          <cell r="H2274" t="str">
            <v>M</v>
          </cell>
          <cell r="I2274" t="str">
            <v/>
          </cell>
          <cell r="J2274" t="str">
            <v/>
          </cell>
          <cell r="K2274">
            <v>11</v>
          </cell>
          <cell r="L2274" t="str">
            <v>00000000000000000000</v>
          </cell>
          <cell r="M2274" t="b">
            <v>0</v>
          </cell>
        </row>
        <row r="2275">
          <cell r="A2275" t="str">
            <v>SS00002</v>
          </cell>
          <cell r="B2275" t="str">
            <v>Produkt</v>
          </cell>
          <cell r="C2275" t="str">
            <v>CYC Kraťasy šle ELITE | M (1-8,+)</v>
          </cell>
          <cell r="D2275" t="str">
            <v/>
          </cell>
          <cell r="E2275">
            <v>0</v>
          </cell>
          <cell r="F2275" t="str">
            <v/>
          </cell>
          <cell r="G2275" t="str">
            <v>ELITE</v>
          </cell>
          <cell r="H2275" t="str">
            <v>M</v>
          </cell>
          <cell r="I2275" t="str">
            <v/>
          </cell>
          <cell r="J2275" t="str">
            <v/>
          </cell>
          <cell r="K2275">
            <v>11</v>
          </cell>
          <cell r="L2275" t="str">
            <v>00000000000000000000</v>
          </cell>
          <cell r="M2275" t="b">
            <v>0</v>
          </cell>
        </row>
        <row r="2276">
          <cell r="A2276" t="str">
            <v>SS00003</v>
          </cell>
          <cell r="B2276" t="str">
            <v>Produkt</v>
          </cell>
          <cell r="C2276" t="str">
            <v>CYC Dres kr. rukáv ELITE+Kraťasy šle ELITE|W (1-6)</v>
          </cell>
          <cell r="D2276" t="str">
            <v/>
          </cell>
          <cell r="E2276">
            <v>0</v>
          </cell>
          <cell r="F2276" t="str">
            <v/>
          </cell>
          <cell r="G2276" t="str">
            <v>ELITE</v>
          </cell>
          <cell r="H2276" t="str">
            <v>L</v>
          </cell>
          <cell r="I2276" t="str">
            <v/>
          </cell>
          <cell r="J2276" t="str">
            <v/>
          </cell>
          <cell r="K2276">
            <v>11</v>
          </cell>
          <cell r="L2276" t="str">
            <v>00000000000000000000</v>
          </cell>
          <cell r="M2276" t="b">
            <v>0</v>
          </cell>
        </row>
        <row r="2277">
          <cell r="A2277" t="str">
            <v>SS00004</v>
          </cell>
          <cell r="B2277" t="str">
            <v>Produkt</v>
          </cell>
          <cell r="C2277" t="str">
            <v>CYC Dres kr. rukáv PRO | M (1-8,+)</v>
          </cell>
          <cell r="D2277" t="str">
            <v/>
          </cell>
          <cell r="E2277">
            <v>0</v>
          </cell>
          <cell r="F2277" t="str">
            <v/>
          </cell>
          <cell r="G2277" t="str">
            <v>PRO</v>
          </cell>
          <cell r="H2277" t="str">
            <v>M</v>
          </cell>
          <cell r="I2277" t="str">
            <v/>
          </cell>
          <cell r="J2277" t="str">
            <v/>
          </cell>
          <cell r="K2277">
            <v>11</v>
          </cell>
          <cell r="L2277" t="str">
            <v>00000000000000000000</v>
          </cell>
          <cell r="M2277" t="b">
            <v>0</v>
          </cell>
        </row>
        <row r="2278">
          <cell r="A2278" t="str">
            <v>SS00005</v>
          </cell>
          <cell r="B2278" t="str">
            <v>Produkt</v>
          </cell>
          <cell r="C2278" t="str">
            <v>CYC Kraťasy šle PRO | M (1-8,+)</v>
          </cell>
          <cell r="D2278" t="str">
            <v/>
          </cell>
          <cell r="E2278">
            <v>0</v>
          </cell>
          <cell r="F2278" t="str">
            <v/>
          </cell>
          <cell r="G2278" t="str">
            <v>PRO</v>
          </cell>
          <cell r="H2278" t="str">
            <v>M</v>
          </cell>
          <cell r="I2278" t="str">
            <v/>
          </cell>
          <cell r="J2278" t="str">
            <v/>
          </cell>
          <cell r="K2278">
            <v>11</v>
          </cell>
          <cell r="L2278" t="str">
            <v>00000000000000000000</v>
          </cell>
          <cell r="M2278" t="b">
            <v>0</v>
          </cell>
        </row>
        <row r="2279">
          <cell r="A2279" t="str">
            <v>SS00006</v>
          </cell>
          <cell r="B2279" t="str">
            <v>Produkt</v>
          </cell>
          <cell r="C2279" t="str">
            <v>CYC Dres kr. rukáv PRO + Kraťasy šle PRO | W (1-6)</v>
          </cell>
          <cell r="D2279" t="str">
            <v/>
          </cell>
          <cell r="E2279">
            <v>0</v>
          </cell>
          <cell r="F2279" t="str">
            <v/>
          </cell>
          <cell r="G2279" t="str">
            <v>PRO</v>
          </cell>
          <cell r="H2279" t="str">
            <v>L</v>
          </cell>
          <cell r="I2279" t="str">
            <v/>
          </cell>
          <cell r="J2279" t="str">
            <v/>
          </cell>
          <cell r="K2279">
            <v>11</v>
          </cell>
          <cell r="L2279" t="str">
            <v>00000000000000000000</v>
          </cell>
          <cell r="M2279" t="b">
            <v>0</v>
          </cell>
        </row>
        <row r="2280">
          <cell r="A2280" t="str">
            <v>SS00007</v>
          </cell>
          <cell r="B2280" t="str">
            <v>Produkt</v>
          </cell>
          <cell r="C2280" t="str">
            <v>CYC Dres kr.rukáv ACTIVE+T-Sport ELITE|J (110-158)</v>
          </cell>
          <cell r="D2280" t="str">
            <v/>
          </cell>
          <cell r="E2280">
            <v>0</v>
          </cell>
          <cell r="F2280" t="str">
            <v/>
          </cell>
          <cell r="G2280" t="str">
            <v>ELITE</v>
          </cell>
          <cell r="H2280" t="str">
            <v>J</v>
          </cell>
          <cell r="I2280" t="str">
            <v/>
          </cell>
          <cell r="J2280" t="str">
            <v/>
          </cell>
          <cell r="K2280">
            <v>11</v>
          </cell>
          <cell r="L2280" t="str">
            <v>00000000000000000000</v>
          </cell>
          <cell r="M2280" t="b">
            <v>0</v>
          </cell>
        </row>
        <row r="2281">
          <cell r="A2281" t="str">
            <v>SS00008</v>
          </cell>
          <cell r="B2281" t="str">
            <v>Produkt</v>
          </cell>
          <cell r="C2281" t="str">
            <v>CYC Dres DL. rukáv ELITE | M (1-8,+)</v>
          </cell>
          <cell r="D2281" t="str">
            <v/>
          </cell>
          <cell r="E2281">
            <v>0</v>
          </cell>
          <cell r="F2281" t="str">
            <v/>
          </cell>
          <cell r="G2281" t="str">
            <v>ELITE</v>
          </cell>
          <cell r="H2281" t="str">
            <v>M</v>
          </cell>
          <cell r="I2281" t="str">
            <v/>
          </cell>
          <cell r="J2281" t="str">
            <v/>
          </cell>
          <cell r="K2281">
            <v>11</v>
          </cell>
          <cell r="L2281" t="str">
            <v>00000000000000000000</v>
          </cell>
          <cell r="M2281" t="b">
            <v>0</v>
          </cell>
        </row>
        <row r="2282">
          <cell r="A2282" t="str">
            <v>SS00009</v>
          </cell>
          <cell r="B2282" t="str">
            <v>Produkt</v>
          </cell>
          <cell r="C2282" t="str">
            <v>CYC Dres DL. rukáv ELITE | W (1-6)</v>
          </cell>
          <cell r="D2282" t="str">
            <v/>
          </cell>
          <cell r="E2282">
            <v>0</v>
          </cell>
          <cell r="F2282" t="str">
            <v/>
          </cell>
          <cell r="G2282" t="str">
            <v>ELITE</v>
          </cell>
          <cell r="H2282" t="str">
            <v>L</v>
          </cell>
          <cell r="I2282" t="str">
            <v/>
          </cell>
          <cell r="J2282" t="str">
            <v/>
          </cell>
          <cell r="K2282">
            <v>11</v>
          </cell>
          <cell r="L2282" t="str">
            <v>00000000000000000000</v>
          </cell>
          <cell r="M2282" t="b">
            <v>0</v>
          </cell>
        </row>
        <row r="2283">
          <cell r="A2283" t="str">
            <v>SS00010</v>
          </cell>
          <cell r="B2283" t="str">
            <v>Produkt</v>
          </cell>
          <cell r="C2283" t="str">
            <v>CYC Dres DL. rukáv ACTIVE | J (110-158)</v>
          </cell>
          <cell r="D2283" t="str">
            <v/>
          </cell>
          <cell r="E2283">
            <v>0</v>
          </cell>
          <cell r="F2283" t="str">
            <v/>
          </cell>
          <cell r="G2283" t="str">
            <v>ACTIVE</v>
          </cell>
          <cell r="H2283" t="str">
            <v>J</v>
          </cell>
          <cell r="I2283" t="str">
            <v/>
          </cell>
          <cell r="J2283" t="str">
            <v/>
          </cell>
          <cell r="K2283">
            <v>11</v>
          </cell>
          <cell r="L2283" t="str">
            <v>00000000000000000000</v>
          </cell>
          <cell r="M2283" t="b">
            <v>0</v>
          </cell>
        </row>
        <row r="2284">
          <cell r="A2284" t="str">
            <v>SS00011</v>
          </cell>
          <cell r="B2284" t="str">
            <v>Produkt</v>
          </cell>
          <cell r="C2284" t="str">
            <v>CYC Dres DL. rukáv BMX (1-8,+)</v>
          </cell>
          <cell r="D2284" t="str">
            <v/>
          </cell>
          <cell r="E2284">
            <v>0</v>
          </cell>
          <cell r="F2284" t="str">
            <v/>
          </cell>
          <cell r="G2284" t="str">
            <v>BMX</v>
          </cell>
          <cell r="H2284" t="str">
            <v>U</v>
          </cell>
          <cell r="I2284" t="str">
            <v/>
          </cell>
          <cell r="J2284" t="str">
            <v/>
          </cell>
          <cell r="K2284">
            <v>11</v>
          </cell>
          <cell r="L2284" t="str">
            <v>00000000000000000000</v>
          </cell>
          <cell r="M2284" t="b">
            <v>0</v>
          </cell>
        </row>
        <row r="2285">
          <cell r="A2285" t="str">
            <v>SS00012</v>
          </cell>
          <cell r="B2285" t="str">
            <v>Produkt</v>
          </cell>
          <cell r="C2285" t="str">
            <v>CYC Kombi kr. rukáv PRO Brios/Goffrato | M (1-6,+)</v>
          </cell>
          <cell r="D2285" t="str">
            <v/>
          </cell>
          <cell r="E2285">
            <v>0</v>
          </cell>
          <cell r="F2285" t="str">
            <v/>
          </cell>
          <cell r="G2285" t="str">
            <v>PRO</v>
          </cell>
          <cell r="H2285" t="str">
            <v>M</v>
          </cell>
          <cell r="I2285" t="str">
            <v/>
          </cell>
          <cell r="J2285" t="str">
            <v/>
          </cell>
          <cell r="K2285">
            <v>11</v>
          </cell>
          <cell r="L2285" t="str">
            <v>00000000000000000000</v>
          </cell>
          <cell r="M2285" t="b">
            <v>0</v>
          </cell>
        </row>
        <row r="2286">
          <cell r="A2286" t="str">
            <v>SS00013</v>
          </cell>
          <cell r="B2286" t="str">
            <v>Produkt</v>
          </cell>
          <cell r="C2286" t="str">
            <v>CYC Kombi DL. rukáv SONIC ENDURANCE (1-6,+)</v>
          </cell>
          <cell r="D2286" t="str">
            <v/>
          </cell>
          <cell r="E2286">
            <v>0</v>
          </cell>
          <cell r="F2286" t="str">
            <v/>
          </cell>
          <cell r="G2286" t="str">
            <v>SONIC</v>
          </cell>
          <cell r="H2286" t="str">
            <v>U</v>
          </cell>
          <cell r="I2286" t="str">
            <v/>
          </cell>
          <cell r="J2286" t="str">
            <v/>
          </cell>
          <cell r="K2286">
            <v>11</v>
          </cell>
          <cell r="L2286" t="str">
            <v>00000000000000000000</v>
          </cell>
          <cell r="M2286" t="b">
            <v>0</v>
          </cell>
        </row>
        <row r="2287">
          <cell r="A2287" t="str">
            <v>SS00014</v>
          </cell>
          <cell r="B2287" t="str">
            <v>Produkt</v>
          </cell>
          <cell r="C2287" t="str">
            <v>CYC Kombi DL. rukáv SONIC SPRINT (1-6,+)</v>
          </cell>
          <cell r="D2287" t="str">
            <v/>
          </cell>
          <cell r="E2287">
            <v>0</v>
          </cell>
          <cell r="F2287" t="str">
            <v/>
          </cell>
          <cell r="G2287" t="str">
            <v>SONIC</v>
          </cell>
          <cell r="H2287" t="str">
            <v>U</v>
          </cell>
          <cell r="I2287" t="str">
            <v/>
          </cell>
          <cell r="J2287" t="str">
            <v/>
          </cell>
          <cell r="K2287">
            <v>11</v>
          </cell>
          <cell r="L2287" t="str">
            <v>00000000000000000000</v>
          </cell>
          <cell r="M2287" t="b">
            <v>0</v>
          </cell>
        </row>
        <row r="2288">
          <cell r="A2288" t="str">
            <v>SS00015</v>
          </cell>
          <cell r="B2288" t="str">
            <v>Produkt</v>
          </cell>
          <cell r="C2288" t="str">
            <v>CYC T-Čapáky ELITE | M (1-8,+)</v>
          </cell>
          <cell r="D2288" t="str">
            <v/>
          </cell>
          <cell r="E2288">
            <v>0</v>
          </cell>
          <cell r="F2288" t="str">
            <v/>
          </cell>
          <cell r="G2288" t="str">
            <v>ELITE</v>
          </cell>
          <cell r="H2288" t="str">
            <v>M</v>
          </cell>
          <cell r="I2288" t="str">
            <v/>
          </cell>
          <cell r="J2288" t="str">
            <v/>
          </cell>
          <cell r="K2288">
            <v>11</v>
          </cell>
          <cell r="L2288" t="str">
            <v>00000000000000000000</v>
          </cell>
          <cell r="M2288" t="b">
            <v>0</v>
          </cell>
        </row>
        <row r="2289">
          <cell r="A2289" t="str">
            <v>SS00016</v>
          </cell>
          <cell r="B2289" t="str">
            <v>Produkt</v>
          </cell>
          <cell r="C2289" t="str">
            <v>CYC T-Čapáky ELITE | W (1-6)</v>
          </cell>
          <cell r="D2289" t="str">
            <v/>
          </cell>
          <cell r="E2289">
            <v>0</v>
          </cell>
          <cell r="F2289" t="str">
            <v/>
          </cell>
          <cell r="G2289" t="str">
            <v>ELITE</v>
          </cell>
          <cell r="H2289" t="str">
            <v>L</v>
          </cell>
          <cell r="I2289" t="str">
            <v/>
          </cell>
          <cell r="J2289" t="str">
            <v/>
          </cell>
          <cell r="K2289">
            <v>11</v>
          </cell>
          <cell r="L2289" t="str">
            <v>00000000000000000000</v>
          </cell>
          <cell r="M2289" t="b">
            <v>0</v>
          </cell>
        </row>
        <row r="2290">
          <cell r="A2290" t="str">
            <v>SS00017</v>
          </cell>
          <cell r="B2290" t="str">
            <v>Produkt</v>
          </cell>
          <cell r="C2290" t="str">
            <v>TRI Kombi ELITE | Revolutional | M (1-8,+)</v>
          </cell>
          <cell r="D2290" t="str">
            <v/>
          </cell>
          <cell r="E2290">
            <v>0</v>
          </cell>
          <cell r="F2290" t="str">
            <v/>
          </cell>
          <cell r="G2290" t="str">
            <v>ELITE</v>
          </cell>
          <cell r="H2290" t="str">
            <v>M</v>
          </cell>
          <cell r="I2290" t="str">
            <v/>
          </cell>
          <cell r="J2290" t="str">
            <v/>
          </cell>
          <cell r="K2290">
            <v>11</v>
          </cell>
          <cell r="L2290" t="str">
            <v>00000000000000000000</v>
          </cell>
          <cell r="M2290" t="b">
            <v>0</v>
          </cell>
        </row>
        <row r="2291">
          <cell r="A2291" t="str">
            <v>SS00018</v>
          </cell>
          <cell r="B2291" t="str">
            <v>Produkt</v>
          </cell>
          <cell r="C2291" t="str">
            <v>TRI Kombi ELITE | Revolutional | W (1-6)</v>
          </cell>
          <cell r="D2291" t="str">
            <v/>
          </cell>
          <cell r="E2291">
            <v>0</v>
          </cell>
          <cell r="F2291" t="str">
            <v/>
          </cell>
          <cell r="G2291" t="str">
            <v>ELITE</v>
          </cell>
          <cell r="H2291" t="str">
            <v>L</v>
          </cell>
          <cell r="I2291" t="str">
            <v/>
          </cell>
          <cell r="J2291" t="str">
            <v/>
          </cell>
          <cell r="K2291">
            <v>11</v>
          </cell>
          <cell r="L2291" t="str">
            <v>00000000000000000000</v>
          </cell>
          <cell r="M2291" t="b">
            <v>0</v>
          </cell>
        </row>
        <row r="2292">
          <cell r="A2292" t="str">
            <v>SS00019</v>
          </cell>
          <cell r="B2292" t="str">
            <v>Produkt</v>
          </cell>
          <cell r="C2292" t="str">
            <v>TRI Kombi PRO | Dry-Tech | M (1-8,+)</v>
          </cell>
          <cell r="D2292" t="str">
            <v/>
          </cell>
          <cell r="E2292">
            <v>0</v>
          </cell>
          <cell r="F2292" t="str">
            <v/>
          </cell>
          <cell r="G2292" t="str">
            <v>PRO</v>
          </cell>
          <cell r="H2292" t="str">
            <v>M</v>
          </cell>
          <cell r="I2292" t="str">
            <v/>
          </cell>
          <cell r="J2292" t="str">
            <v/>
          </cell>
          <cell r="K2292">
            <v>11</v>
          </cell>
          <cell r="L2292" t="str">
            <v>00000000000000000000</v>
          </cell>
          <cell r="M2292" t="b">
            <v>0</v>
          </cell>
        </row>
        <row r="2293">
          <cell r="A2293" t="str">
            <v>SS00020</v>
          </cell>
          <cell r="B2293" t="str">
            <v>Produkt</v>
          </cell>
          <cell r="C2293" t="str">
            <v>TRI Kombi PRO | Dry-Tech | W (1-6)</v>
          </cell>
          <cell r="D2293" t="str">
            <v/>
          </cell>
          <cell r="E2293">
            <v>0</v>
          </cell>
          <cell r="F2293" t="str">
            <v/>
          </cell>
          <cell r="G2293" t="str">
            <v>PRO</v>
          </cell>
          <cell r="H2293" t="str">
            <v>L</v>
          </cell>
          <cell r="I2293" t="str">
            <v/>
          </cell>
          <cell r="J2293" t="str">
            <v/>
          </cell>
          <cell r="K2293">
            <v>11</v>
          </cell>
          <cell r="L2293" t="str">
            <v>00000000000000000000</v>
          </cell>
          <cell r="M2293" t="b">
            <v>0</v>
          </cell>
        </row>
        <row r="2294">
          <cell r="A2294" t="str">
            <v>SS00021</v>
          </cell>
          <cell r="B2294" t="str">
            <v>Produkt</v>
          </cell>
          <cell r="C2294" t="str">
            <v>TRI Kombi kr. rukáv PRO | Dry-Tech | M (1-8,+)</v>
          </cell>
          <cell r="D2294" t="str">
            <v/>
          </cell>
          <cell r="E2294">
            <v>0</v>
          </cell>
          <cell r="F2294" t="str">
            <v/>
          </cell>
          <cell r="G2294" t="str">
            <v>PRO</v>
          </cell>
          <cell r="H2294" t="str">
            <v>M</v>
          </cell>
          <cell r="I2294" t="str">
            <v/>
          </cell>
          <cell r="J2294" t="str">
            <v/>
          </cell>
          <cell r="K2294">
            <v>11</v>
          </cell>
          <cell r="L2294" t="str">
            <v>00000000000000000000</v>
          </cell>
          <cell r="M2294" t="b">
            <v>0</v>
          </cell>
        </row>
        <row r="2295">
          <cell r="A2295" t="str">
            <v>SS00022</v>
          </cell>
          <cell r="B2295" t="str">
            <v>Produkt</v>
          </cell>
          <cell r="C2295" t="str">
            <v>TRI Kombi kr. rukáv PRO | Dry-Tech | W (1-6)</v>
          </cell>
          <cell r="D2295" t="str">
            <v/>
          </cell>
          <cell r="E2295">
            <v>0</v>
          </cell>
          <cell r="F2295" t="str">
            <v/>
          </cell>
          <cell r="G2295" t="str">
            <v>PRO</v>
          </cell>
          <cell r="H2295" t="str">
            <v>L</v>
          </cell>
          <cell r="I2295" t="str">
            <v/>
          </cell>
          <cell r="J2295" t="str">
            <v/>
          </cell>
          <cell r="K2295">
            <v>11</v>
          </cell>
          <cell r="L2295" t="str">
            <v>00000000000000000000</v>
          </cell>
          <cell r="M2295" t="b">
            <v>0</v>
          </cell>
        </row>
        <row r="2296">
          <cell r="A2296" t="str">
            <v>SS00023</v>
          </cell>
          <cell r="B2296" t="str">
            <v>Produkt</v>
          </cell>
          <cell r="C2296" t="str">
            <v>RUN Tričko kr. rukáv RACE | M (1-8)</v>
          </cell>
          <cell r="D2296" t="str">
            <v/>
          </cell>
          <cell r="E2296">
            <v>0</v>
          </cell>
          <cell r="F2296" t="str">
            <v/>
          </cell>
          <cell r="G2296" t="str">
            <v>RACE</v>
          </cell>
          <cell r="H2296" t="str">
            <v>M</v>
          </cell>
          <cell r="I2296" t="str">
            <v/>
          </cell>
          <cell r="J2296" t="str">
            <v/>
          </cell>
          <cell r="K2296">
            <v>11</v>
          </cell>
          <cell r="L2296" t="str">
            <v>00000000000000000000</v>
          </cell>
          <cell r="M2296" t="b">
            <v>0</v>
          </cell>
        </row>
        <row r="2297">
          <cell r="A2297" t="str">
            <v>SS00024</v>
          </cell>
          <cell r="B2297" t="str">
            <v>Produkt</v>
          </cell>
          <cell r="C2297" t="str">
            <v>RUN Kraťasy ACTIVE | M (1-8)</v>
          </cell>
          <cell r="D2297" t="str">
            <v/>
          </cell>
          <cell r="E2297">
            <v>0</v>
          </cell>
          <cell r="F2297" t="str">
            <v/>
          </cell>
          <cell r="G2297" t="str">
            <v>ACTIVE</v>
          </cell>
          <cell r="H2297" t="str">
            <v>M</v>
          </cell>
          <cell r="I2297" t="str">
            <v/>
          </cell>
          <cell r="J2297" t="str">
            <v/>
          </cell>
          <cell r="K2297">
            <v>11</v>
          </cell>
          <cell r="L2297" t="str">
            <v>00000000000000000000</v>
          </cell>
          <cell r="M2297" t="b">
            <v>0</v>
          </cell>
        </row>
        <row r="2298">
          <cell r="A2298" t="str">
            <v>SS00025</v>
          </cell>
          <cell r="B2298" t="str">
            <v>Produkt</v>
          </cell>
          <cell r="C2298" t="str">
            <v>RUN Tričko kr.rukáv RACE + Kraťasy ACTIVE|W (1-6)</v>
          </cell>
          <cell r="D2298" t="str">
            <v/>
          </cell>
          <cell r="E2298">
            <v>0</v>
          </cell>
          <cell r="F2298" t="str">
            <v/>
          </cell>
          <cell r="G2298" t="str">
            <v>RACE</v>
          </cell>
          <cell r="H2298" t="str">
            <v>L</v>
          </cell>
          <cell r="I2298" t="str">
            <v/>
          </cell>
          <cell r="J2298" t="str">
            <v/>
          </cell>
          <cell r="K2298">
            <v>11</v>
          </cell>
          <cell r="L2298" t="str">
            <v>00000000000000000000</v>
          </cell>
          <cell r="M2298" t="b">
            <v>0</v>
          </cell>
        </row>
        <row r="2299">
          <cell r="A2299" t="str">
            <v>SS00026</v>
          </cell>
          <cell r="B2299" t="str">
            <v>Produkt</v>
          </cell>
          <cell r="C2299" t="str">
            <v>RUN Tričko kr. rukáv FITNESS | M (1-8)</v>
          </cell>
          <cell r="D2299" t="str">
            <v/>
          </cell>
          <cell r="E2299">
            <v>0</v>
          </cell>
          <cell r="F2299" t="str">
            <v/>
          </cell>
          <cell r="G2299" t="str">
            <v>FITNESS</v>
          </cell>
          <cell r="H2299" t="str">
            <v>M</v>
          </cell>
          <cell r="I2299" t="str">
            <v/>
          </cell>
          <cell r="J2299" t="str">
            <v/>
          </cell>
          <cell r="K2299">
            <v>11</v>
          </cell>
          <cell r="L2299" t="str">
            <v>00000000000000000000</v>
          </cell>
          <cell r="M2299" t="b">
            <v>0</v>
          </cell>
        </row>
        <row r="2300">
          <cell r="A2300" t="str">
            <v>SS00027</v>
          </cell>
          <cell r="B2300" t="str">
            <v>Produkt</v>
          </cell>
          <cell r="C2300" t="str">
            <v>RUN Tričko kr. rukáv FITNESS | W (1-6)</v>
          </cell>
          <cell r="D2300" t="str">
            <v/>
          </cell>
          <cell r="E2300">
            <v>0</v>
          </cell>
          <cell r="F2300" t="str">
            <v/>
          </cell>
          <cell r="G2300" t="str">
            <v>FITNESS</v>
          </cell>
          <cell r="H2300" t="str">
            <v>L</v>
          </cell>
          <cell r="I2300" t="str">
            <v/>
          </cell>
          <cell r="J2300" t="str">
            <v/>
          </cell>
          <cell r="K2300">
            <v>11</v>
          </cell>
          <cell r="L2300" t="str">
            <v>00000000000000000000</v>
          </cell>
          <cell r="M2300" t="b">
            <v>0</v>
          </cell>
        </row>
        <row r="2301">
          <cell r="A2301" t="str">
            <v>SS00028</v>
          </cell>
          <cell r="B2301" t="str">
            <v>Produkt</v>
          </cell>
          <cell r="C2301" t="str">
            <v>TKS Bunda FACTOR | M (1-8,+)</v>
          </cell>
          <cell r="D2301" t="str">
            <v/>
          </cell>
          <cell r="E2301">
            <v>0</v>
          </cell>
          <cell r="F2301" t="str">
            <v/>
          </cell>
          <cell r="G2301" t="str">
            <v>SPORT</v>
          </cell>
          <cell r="H2301" t="str">
            <v>M</v>
          </cell>
          <cell r="I2301" t="str">
            <v/>
          </cell>
          <cell r="J2301" t="str">
            <v/>
          </cell>
          <cell r="K2301">
            <v>11</v>
          </cell>
          <cell r="L2301" t="str">
            <v>00000000000000000000</v>
          </cell>
          <cell r="M2301" t="b">
            <v>0</v>
          </cell>
        </row>
        <row r="2302">
          <cell r="A2302" t="str">
            <v>SS00029</v>
          </cell>
          <cell r="B2302" t="str">
            <v>Produkt</v>
          </cell>
          <cell r="C2302" t="str">
            <v>TKS Kalhoty FACTOR | M (1-8,+)</v>
          </cell>
          <cell r="D2302" t="str">
            <v/>
          </cell>
          <cell r="E2302">
            <v>0</v>
          </cell>
          <cell r="F2302" t="str">
            <v/>
          </cell>
          <cell r="G2302" t="str">
            <v>SPORT</v>
          </cell>
          <cell r="H2302" t="str">
            <v>M</v>
          </cell>
          <cell r="I2302" t="str">
            <v/>
          </cell>
          <cell r="J2302" t="str">
            <v/>
          </cell>
          <cell r="K2302">
            <v>11</v>
          </cell>
          <cell r="L2302" t="str">
            <v>00000000000000000000</v>
          </cell>
          <cell r="M2302" t="b">
            <v>0</v>
          </cell>
        </row>
        <row r="2303">
          <cell r="A2303" t="str">
            <v>SS00030</v>
          </cell>
          <cell r="B2303" t="str">
            <v>Produkt</v>
          </cell>
          <cell r="C2303" t="str">
            <v>TKS Bunda FACTOR + Kalhoty FACTOR | W (1-6)</v>
          </cell>
          <cell r="D2303" t="str">
            <v/>
          </cell>
          <cell r="E2303">
            <v>0</v>
          </cell>
          <cell r="F2303" t="str">
            <v/>
          </cell>
          <cell r="G2303" t="str">
            <v>SPORT</v>
          </cell>
          <cell r="H2303" t="str">
            <v>L</v>
          </cell>
          <cell r="I2303" t="str">
            <v/>
          </cell>
          <cell r="J2303" t="str">
            <v/>
          </cell>
          <cell r="K2303">
            <v>11</v>
          </cell>
          <cell r="L2303" t="str">
            <v>00000000000000000000</v>
          </cell>
          <cell r="M2303" t="b">
            <v>0</v>
          </cell>
        </row>
        <row r="2304">
          <cell r="A2304" t="str">
            <v>W01024-UE01</v>
          </cell>
          <cell r="B2304" t="str">
            <v>Produkt</v>
          </cell>
          <cell r="C2304" t="str">
            <v>WL-ACC Ponožky RACE-Extra High 01 | Climawell</v>
          </cell>
          <cell r="D2304" t="str">
            <v/>
          </cell>
          <cell r="E2304">
            <v>69.900000000000006</v>
          </cell>
          <cell r="F2304" t="str">
            <v>EE-040</v>
          </cell>
          <cell r="G2304" t="str">
            <v/>
          </cell>
          <cell r="H2304" t="str">
            <v>U</v>
          </cell>
          <cell r="I2304" t="str">
            <v/>
          </cell>
          <cell r="J2304" t="str">
            <v/>
          </cell>
          <cell r="K2304">
            <v>11</v>
          </cell>
          <cell r="L2304" t="str">
            <v>61159699</v>
          </cell>
          <cell r="M2304" t="b">
            <v>0</v>
          </cell>
        </row>
        <row r="2305">
          <cell r="A2305" t="str">
            <v>W01024-UL01</v>
          </cell>
          <cell r="B2305" t="str">
            <v>Produkt</v>
          </cell>
          <cell r="C2305" t="str">
            <v>WL-ACC Ponožky RACE-High 01 | Climawell</v>
          </cell>
          <cell r="D2305" t="str">
            <v/>
          </cell>
          <cell r="E2305">
            <v>53.3</v>
          </cell>
          <cell r="F2305" t="str">
            <v>EE-040</v>
          </cell>
          <cell r="G2305" t="str">
            <v/>
          </cell>
          <cell r="H2305" t="str">
            <v>U</v>
          </cell>
          <cell r="I2305" t="str">
            <v/>
          </cell>
          <cell r="J2305" t="str">
            <v/>
          </cell>
          <cell r="K2305">
            <v>11</v>
          </cell>
          <cell r="L2305" t="str">
            <v>61159699</v>
          </cell>
          <cell r="M2305" t="b">
            <v>0</v>
          </cell>
        </row>
        <row r="2306">
          <cell r="A2306" t="str">
            <v>W01024-US01</v>
          </cell>
          <cell r="B2306" t="str">
            <v>Produkt</v>
          </cell>
          <cell r="C2306" t="str">
            <v>WL-ACC Ponožky RACE 01 | Climawell</v>
          </cell>
          <cell r="D2306" t="str">
            <v/>
          </cell>
          <cell r="E2306">
            <v>48.8</v>
          </cell>
          <cell r="F2306" t="str">
            <v>EE-040</v>
          </cell>
          <cell r="G2306" t="str">
            <v/>
          </cell>
          <cell r="H2306" t="str">
            <v>U</v>
          </cell>
          <cell r="I2306" t="str">
            <v/>
          </cell>
          <cell r="J2306" t="str">
            <v/>
          </cell>
          <cell r="K2306">
            <v>11</v>
          </cell>
          <cell r="L2306" t="str">
            <v>61159699</v>
          </cell>
          <cell r="M2306" t="b">
            <v>0</v>
          </cell>
        </row>
        <row r="2307">
          <cell r="A2307" t="str">
            <v>W01029-UE21</v>
          </cell>
          <cell r="B2307" t="str">
            <v>Produkt</v>
          </cell>
          <cell r="C2307" t="str">
            <v>WL-ACC Ponožky RACE High 21 | Polyamide</v>
          </cell>
          <cell r="D2307" t="str">
            <v/>
          </cell>
          <cell r="E2307">
            <v>53.9</v>
          </cell>
          <cell r="F2307" t="str">
            <v>EE-040</v>
          </cell>
          <cell r="G2307" t="str">
            <v/>
          </cell>
          <cell r="H2307" t="str">
            <v>U</v>
          </cell>
          <cell r="I2307" t="str">
            <v/>
          </cell>
          <cell r="J2307" t="str">
            <v/>
          </cell>
          <cell r="K2307">
            <v>11</v>
          </cell>
          <cell r="L2307" t="str">
            <v>61159699</v>
          </cell>
          <cell r="M2307" t="b">
            <v>0</v>
          </cell>
        </row>
        <row r="2308">
          <cell r="A2308" t="str">
            <v>W01029-UL21</v>
          </cell>
          <cell r="B2308" t="str">
            <v>Produkt</v>
          </cell>
          <cell r="C2308" t="str">
            <v>WL-ACC Ponožky RACE-Medium 21 | Polyamide</v>
          </cell>
          <cell r="D2308" t="str">
            <v/>
          </cell>
          <cell r="E2308">
            <v>69.900000000000006</v>
          </cell>
          <cell r="F2308" t="str">
            <v>EE-040</v>
          </cell>
          <cell r="G2308" t="str">
            <v/>
          </cell>
          <cell r="H2308" t="str">
            <v>U</v>
          </cell>
          <cell r="I2308" t="str">
            <v/>
          </cell>
          <cell r="J2308" t="str">
            <v/>
          </cell>
          <cell r="K2308">
            <v>11</v>
          </cell>
          <cell r="L2308" t="str">
            <v>61159699</v>
          </cell>
          <cell r="M2308" t="b">
            <v>0</v>
          </cell>
        </row>
        <row r="2309">
          <cell r="A2309" t="str">
            <v>W01029-US21</v>
          </cell>
          <cell r="B2309" t="str">
            <v>Produkt</v>
          </cell>
          <cell r="C2309" t="str">
            <v>WL-ACC Ponožky RACE 21 | Polyamide</v>
          </cell>
          <cell r="D2309" t="str">
            <v/>
          </cell>
          <cell r="E2309">
            <v>0</v>
          </cell>
          <cell r="F2309" t="str">
            <v>EE-040</v>
          </cell>
          <cell r="G2309" t="str">
            <v/>
          </cell>
          <cell r="H2309" t="str">
            <v>U</v>
          </cell>
          <cell r="I2309" t="str">
            <v/>
          </cell>
          <cell r="J2309" t="str">
            <v/>
          </cell>
          <cell r="K2309">
            <v>11</v>
          </cell>
          <cell r="L2309" t="str">
            <v>61159699</v>
          </cell>
          <cell r="M2309" t="b">
            <v>0</v>
          </cell>
        </row>
        <row r="2310">
          <cell r="A2310" t="str">
            <v>W50016-JS01</v>
          </cell>
          <cell r="B2310" t="str">
            <v>Produkt</v>
          </cell>
          <cell r="C2310" t="str">
            <v>WL-CYC Dres kr. rukáv ACTIVE 01 | Devan | JUNIOR</v>
          </cell>
          <cell r="D2310" t="str">
            <v>K0593</v>
          </cell>
          <cell r="E2310">
            <v>285.70999999999998</v>
          </cell>
          <cell r="F2310" t="str">
            <v>AA-040</v>
          </cell>
          <cell r="G2310" t="str">
            <v>ACTIVE</v>
          </cell>
          <cell r="H2310" t="str">
            <v>J</v>
          </cell>
          <cell r="I2310" t="str">
            <v>JS-01</v>
          </cell>
          <cell r="J2310" t="str">
            <v/>
          </cell>
          <cell r="K2310">
            <v>11</v>
          </cell>
          <cell r="L2310" t="str">
            <v>61103091</v>
          </cell>
          <cell r="M2310" t="b">
            <v>0</v>
          </cell>
        </row>
        <row r="2311">
          <cell r="A2311" t="str">
            <v>W50016-JS04</v>
          </cell>
          <cell r="B2311" t="str">
            <v>Produkt</v>
          </cell>
          <cell r="C2311" t="str">
            <v>WL-CYC Dres kr. rukáv ACTIVE 04 | Devan | JUNIOR</v>
          </cell>
          <cell r="D2311" t="str">
            <v>K0593</v>
          </cell>
          <cell r="E2311">
            <v>267.98</v>
          </cell>
          <cell r="F2311" t="str">
            <v>AA-040</v>
          </cell>
          <cell r="G2311" t="str">
            <v>ACTIVE</v>
          </cell>
          <cell r="H2311" t="str">
            <v>J</v>
          </cell>
          <cell r="I2311" t="str">
            <v/>
          </cell>
          <cell r="J2311" t="str">
            <v/>
          </cell>
          <cell r="K2311">
            <v>11</v>
          </cell>
          <cell r="L2311" t="str">
            <v>61103091</v>
          </cell>
          <cell r="M2311" t="b">
            <v>0</v>
          </cell>
        </row>
        <row r="2312">
          <cell r="A2312" t="str">
            <v>W50016-LS04</v>
          </cell>
          <cell r="B2312" t="str">
            <v>Produkt</v>
          </cell>
          <cell r="C2312" t="str">
            <v>WL-CYC Dres kr. rukáv ACTIVE 04 | Devan | LADY</v>
          </cell>
          <cell r="D2312" t="str">
            <v>K0900</v>
          </cell>
          <cell r="E2312">
            <v>253.65</v>
          </cell>
          <cell r="F2312" t="str">
            <v>AA-040</v>
          </cell>
          <cell r="G2312" t="str">
            <v>ACTIVE</v>
          </cell>
          <cell r="H2312" t="str">
            <v>L</v>
          </cell>
          <cell r="I2312" t="str">
            <v/>
          </cell>
          <cell r="J2312" t="str">
            <v/>
          </cell>
          <cell r="K2312">
            <v>11</v>
          </cell>
          <cell r="L2312" t="str">
            <v>61103099</v>
          </cell>
          <cell r="M2312" t="b">
            <v>0</v>
          </cell>
        </row>
        <row r="2313">
          <cell r="A2313" t="str">
            <v>W50016-LS07</v>
          </cell>
          <cell r="B2313" t="str">
            <v>Produkt</v>
          </cell>
          <cell r="C2313" t="str">
            <v>WL-CYC Dres kr. rukáv ACTIVE 07 | Devan | LADY</v>
          </cell>
          <cell r="D2313" t="str">
            <v>K0900</v>
          </cell>
          <cell r="E2313">
            <v>244.07</v>
          </cell>
          <cell r="F2313" t="str">
            <v>AA-040</v>
          </cell>
          <cell r="G2313" t="str">
            <v>ACTIVE</v>
          </cell>
          <cell r="H2313" t="str">
            <v>L</v>
          </cell>
          <cell r="I2313" t="str">
            <v/>
          </cell>
          <cell r="J2313" t="str">
            <v/>
          </cell>
          <cell r="K2313">
            <v>11</v>
          </cell>
          <cell r="L2313" t="str">
            <v>61103099</v>
          </cell>
          <cell r="M2313" t="b">
            <v>0</v>
          </cell>
        </row>
        <row r="2314">
          <cell r="A2314" t="str">
            <v>W50016-MS04</v>
          </cell>
          <cell r="B2314" t="str">
            <v>Produkt</v>
          </cell>
          <cell r="C2314" t="str">
            <v>WL-CYC Dres kr. rukáv ACTIVE 04 | Devan | MEN</v>
          </cell>
          <cell r="D2314" t="str">
            <v>K0880</v>
          </cell>
          <cell r="E2314">
            <v>259.07</v>
          </cell>
          <cell r="F2314" t="str">
            <v>AA-040</v>
          </cell>
          <cell r="G2314" t="str">
            <v>ACTIVE</v>
          </cell>
          <cell r="H2314" t="str">
            <v>M</v>
          </cell>
          <cell r="I2314" t="str">
            <v/>
          </cell>
          <cell r="J2314" t="str">
            <v/>
          </cell>
          <cell r="K2314">
            <v>11</v>
          </cell>
          <cell r="L2314" t="str">
            <v>61103091</v>
          </cell>
          <cell r="M2314" t="b">
            <v>0</v>
          </cell>
        </row>
        <row r="2315">
          <cell r="A2315" t="str">
            <v>W50016-MS07</v>
          </cell>
          <cell r="B2315" t="str">
            <v>Produkt</v>
          </cell>
          <cell r="C2315" t="str">
            <v>WL-CYC Dres kr. rukáv ACTIVE 07 | Devan | MEN</v>
          </cell>
          <cell r="D2315" t="str">
            <v>K0880</v>
          </cell>
          <cell r="E2315">
            <v>292.54000000000002</v>
          </cell>
          <cell r="F2315" t="str">
            <v>AA-040</v>
          </cell>
          <cell r="G2315" t="str">
            <v>ACTIVE</v>
          </cell>
          <cell r="H2315" t="str">
            <v>M</v>
          </cell>
          <cell r="I2315" t="str">
            <v/>
          </cell>
          <cell r="J2315" t="str">
            <v/>
          </cell>
          <cell r="K2315">
            <v>11</v>
          </cell>
          <cell r="L2315" t="str">
            <v>61103091</v>
          </cell>
          <cell r="M2315" t="b">
            <v>0</v>
          </cell>
        </row>
        <row r="2316">
          <cell r="A2316" t="str">
            <v>W50052-LL33</v>
          </cell>
          <cell r="B2316" t="str">
            <v>Produkt</v>
          </cell>
          <cell r="C2316" t="str">
            <v>WL-CYC Dres DL. rukáv PRO 33 | TEMPS | W</v>
          </cell>
          <cell r="D2316" t="str">
            <v>K2087</v>
          </cell>
          <cell r="E2316">
            <v>465.2</v>
          </cell>
          <cell r="F2316" t="str">
            <v>AA-060</v>
          </cell>
          <cell r="G2316" t="str">
            <v>PRO</v>
          </cell>
          <cell r="H2316" t="str">
            <v>L</v>
          </cell>
          <cell r="I2316" t="str">
            <v/>
          </cell>
          <cell r="J2316" t="str">
            <v/>
          </cell>
          <cell r="K2316">
            <v>11</v>
          </cell>
          <cell r="L2316" t="str">
            <v>61103099</v>
          </cell>
          <cell r="M2316" t="b">
            <v>0</v>
          </cell>
        </row>
        <row r="2317">
          <cell r="A2317" t="str">
            <v>W50052-ML33</v>
          </cell>
          <cell r="B2317" t="str">
            <v>Produkt</v>
          </cell>
          <cell r="C2317" t="str">
            <v>WL-CYC Dres DL. rukáv PRO 33 | TEMPS | M</v>
          </cell>
          <cell r="D2317" t="str">
            <v>K2052</v>
          </cell>
          <cell r="E2317">
            <v>422.32</v>
          </cell>
          <cell r="F2317" t="str">
            <v>AA-060</v>
          </cell>
          <cell r="G2317" t="str">
            <v>PRO</v>
          </cell>
          <cell r="H2317" t="str">
            <v>M</v>
          </cell>
          <cell r="I2317" t="str">
            <v/>
          </cell>
          <cell r="J2317" t="str">
            <v/>
          </cell>
          <cell r="K2317">
            <v>11</v>
          </cell>
          <cell r="L2317" t="str">
            <v>61103091</v>
          </cell>
          <cell r="M2317" t="b">
            <v>0</v>
          </cell>
        </row>
        <row r="2318">
          <cell r="A2318" t="str">
            <v>W50055-JL06</v>
          </cell>
          <cell r="B2318" t="str">
            <v>Produkt</v>
          </cell>
          <cell r="C2318" t="str">
            <v>WL-CYC Dres DL. rukáv ACTIVE 06 | FLANDERS | J</v>
          </cell>
          <cell r="D2318" t="str">
            <v>K2096</v>
          </cell>
          <cell r="E2318">
            <v>298.05</v>
          </cell>
          <cell r="F2318" t="str">
            <v>AA-060</v>
          </cell>
          <cell r="G2318" t="str">
            <v>ACTIVE</v>
          </cell>
          <cell r="H2318" t="str">
            <v>J</v>
          </cell>
          <cell r="I2318" t="str">
            <v/>
          </cell>
          <cell r="J2318" t="str">
            <v/>
          </cell>
          <cell r="K2318">
            <v>11</v>
          </cell>
          <cell r="L2318" t="str">
            <v>61103091</v>
          </cell>
          <cell r="M2318" t="b">
            <v>0</v>
          </cell>
        </row>
        <row r="2319">
          <cell r="A2319" t="str">
            <v>W50057-LL40</v>
          </cell>
          <cell r="B2319" t="str">
            <v>Produkt</v>
          </cell>
          <cell r="C2319" t="str">
            <v>WL-CYC Dres DL. rukáv ELITE 40 | ANDORRA | W</v>
          </cell>
          <cell r="D2319" t="str">
            <v>K2091</v>
          </cell>
          <cell r="E2319">
            <v>448.71</v>
          </cell>
          <cell r="F2319" t="str">
            <v>AA-060</v>
          </cell>
          <cell r="G2319" t="str">
            <v>ELITE</v>
          </cell>
          <cell r="H2319" t="str">
            <v>L</v>
          </cell>
          <cell r="I2319" t="str">
            <v/>
          </cell>
          <cell r="J2319" t="str">
            <v/>
          </cell>
          <cell r="K2319">
            <v>11</v>
          </cell>
          <cell r="L2319" t="str">
            <v>61103099</v>
          </cell>
          <cell r="M2319" t="b">
            <v>0</v>
          </cell>
        </row>
        <row r="2320">
          <cell r="A2320" t="str">
            <v>W50057-ML40</v>
          </cell>
          <cell r="B2320" t="str">
            <v>Produkt</v>
          </cell>
          <cell r="C2320" t="str">
            <v>WL-CYC Dres DL. rukáv ELITE 40 | ANDORRA | M</v>
          </cell>
          <cell r="D2320" t="str">
            <v>K2054</v>
          </cell>
          <cell r="E2320">
            <v>370.67</v>
          </cell>
          <cell r="F2320" t="str">
            <v>AA-060</v>
          </cell>
          <cell r="G2320" t="str">
            <v>ELITE</v>
          </cell>
          <cell r="H2320" t="str">
            <v>M</v>
          </cell>
          <cell r="I2320" t="str">
            <v/>
          </cell>
          <cell r="J2320" t="str">
            <v/>
          </cell>
          <cell r="K2320">
            <v>11</v>
          </cell>
          <cell r="L2320" t="str">
            <v>61103091</v>
          </cell>
          <cell r="M2320" t="b">
            <v>0</v>
          </cell>
        </row>
        <row r="2321">
          <cell r="A2321" t="str">
            <v>W50070-JS41</v>
          </cell>
          <cell r="B2321" t="str">
            <v>Produkt</v>
          </cell>
          <cell r="C2321" t="str">
            <v>WL-CYC Dres kr. rukáv ACTIVE 41 | Spinn | J</v>
          </cell>
          <cell r="D2321" t="str">
            <v>K2093</v>
          </cell>
          <cell r="E2321">
            <v>126.79</v>
          </cell>
          <cell r="F2321" t="str">
            <v>AA-040</v>
          </cell>
          <cell r="G2321" t="str">
            <v>ACTIVE</v>
          </cell>
          <cell r="H2321" t="str">
            <v>J</v>
          </cell>
          <cell r="I2321" t="str">
            <v/>
          </cell>
          <cell r="J2321" t="str">
            <v/>
          </cell>
          <cell r="K2321">
            <v>11</v>
          </cell>
          <cell r="L2321" t="str">
            <v>61103091</v>
          </cell>
          <cell r="M2321" t="b">
            <v>0</v>
          </cell>
        </row>
        <row r="2322">
          <cell r="A2322" t="str">
            <v>W50070-LS41</v>
          </cell>
          <cell r="B2322" t="str">
            <v>Produkt</v>
          </cell>
          <cell r="C2322" t="str">
            <v>WL-CYC Dres kr. rukáv ACTIVE 41| Spinn | W</v>
          </cell>
          <cell r="D2322" t="str">
            <v>K2090</v>
          </cell>
          <cell r="E2322">
            <v>332.22</v>
          </cell>
          <cell r="F2322" t="str">
            <v>AA-040</v>
          </cell>
          <cell r="G2322" t="str">
            <v>ACTIVE</v>
          </cell>
          <cell r="H2322" t="str">
            <v>L</v>
          </cell>
          <cell r="I2322" t="str">
            <v/>
          </cell>
          <cell r="J2322" t="str">
            <v/>
          </cell>
          <cell r="K2322">
            <v>11</v>
          </cell>
          <cell r="L2322" t="str">
            <v>61103099</v>
          </cell>
          <cell r="M2322" t="b">
            <v>0</v>
          </cell>
        </row>
        <row r="2323">
          <cell r="A2323" t="str">
            <v>W50070-MS41</v>
          </cell>
          <cell r="B2323" t="str">
            <v>Produkt</v>
          </cell>
          <cell r="C2323" t="str">
            <v>WL-CYC Dres kr. rukáv ACTIVE 41| Spinn | M</v>
          </cell>
          <cell r="D2323" t="str">
            <v>K2072</v>
          </cell>
          <cell r="E2323">
            <v>165.8</v>
          </cell>
          <cell r="F2323" t="str">
            <v>AA-040</v>
          </cell>
          <cell r="G2323" t="str">
            <v>ACTIVE</v>
          </cell>
          <cell r="H2323" t="str">
            <v>M</v>
          </cell>
          <cell r="I2323" t="str">
            <v/>
          </cell>
          <cell r="J2323" t="str">
            <v/>
          </cell>
          <cell r="K2323">
            <v>11</v>
          </cell>
          <cell r="L2323" t="str">
            <v>61103091</v>
          </cell>
          <cell r="M2323" t="b">
            <v>0</v>
          </cell>
        </row>
        <row r="2324">
          <cell r="A2324" t="str">
            <v>W50072-LL01</v>
          </cell>
          <cell r="B2324" t="str">
            <v>Produkt</v>
          </cell>
          <cell r="C2324" t="str">
            <v>WL-CYC Zimní bunda PRO 01 | W&amp;W Diamond | WOMEN</v>
          </cell>
          <cell r="D2324" t="str">
            <v>K1916</v>
          </cell>
          <cell r="E2324">
            <v>969.87</v>
          </cell>
          <cell r="F2324" t="str">
            <v>AA-090</v>
          </cell>
          <cell r="G2324" t="str">
            <v>PRO</v>
          </cell>
          <cell r="H2324" t="str">
            <v>L</v>
          </cell>
          <cell r="I2324" t="str">
            <v/>
          </cell>
          <cell r="J2324" t="str">
            <v/>
          </cell>
          <cell r="K2324">
            <v>11</v>
          </cell>
          <cell r="L2324" t="str">
            <v>61023090</v>
          </cell>
          <cell r="M2324" t="b">
            <v>0</v>
          </cell>
        </row>
        <row r="2325">
          <cell r="A2325" t="str">
            <v>W50072-ML01</v>
          </cell>
          <cell r="B2325" t="str">
            <v>Produkt</v>
          </cell>
          <cell r="C2325" t="str">
            <v>WL-CYC Zimní bunda PRO 01 | W&amp;W Diamond | MEN</v>
          </cell>
          <cell r="D2325" t="str">
            <v>K1664</v>
          </cell>
          <cell r="E2325">
            <v>993.07</v>
          </cell>
          <cell r="F2325" t="str">
            <v>AA-090</v>
          </cell>
          <cell r="G2325" t="str">
            <v>PRO</v>
          </cell>
          <cell r="H2325" t="str">
            <v>M</v>
          </cell>
          <cell r="I2325" t="str">
            <v/>
          </cell>
          <cell r="J2325" t="str">
            <v/>
          </cell>
          <cell r="K2325">
            <v>11</v>
          </cell>
          <cell r="L2325" t="str">
            <v>61013090</v>
          </cell>
          <cell r="M2325" t="b">
            <v>0</v>
          </cell>
        </row>
        <row r="2326">
          <cell r="A2326" t="str">
            <v>W50074-LS61</v>
          </cell>
          <cell r="B2326" t="str">
            <v>Produkt</v>
          </cell>
          <cell r="C2326" t="str">
            <v>WL-CYC Dres kr. rukáv PRO 61 | VeranoUltra | W</v>
          </cell>
          <cell r="D2326" t="str">
            <v>K2074</v>
          </cell>
          <cell r="E2326">
            <v>0</v>
          </cell>
          <cell r="F2326" t="str">
            <v>AA-040</v>
          </cell>
          <cell r="G2326" t="str">
            <v>PRO</v>
          </cell>
          <cell r="H2326" t="str">
            <v>L</v>
          </cell>
          <cell r="I2326" t="str">
            <v/>
          </cell>
          <cell r="J2326" t="str">
            <v/>
          </cell>
          <cell r="K2326">
            <v>11</v>
          </cell>
          <cell r="L2326" t="str">
            <v>61103099</v>
          </cell>
          <cell r="M2326" t="b">
            <v>0</v>
          </cell>
        </row>
        <row r="2327">
          <cell r="A2327" t="str">
            <v>W50074-MS61</v>
          </cell>
          <cell r="B2327" t="str">
            <v>Produkt</v>
          </cell>
          <cell r="C2327" t="str">
            <v>WL-CYC Dres kr. rukáv PRO 61 | VeranoUltra | M</v>
          </cell>
          <cell r="D2327" t="str">
            <v>K2051</v>
          </cell>
          <cell r="E2327">
            <v>387.84</v>
          </cell>
          <cell r="F2327" t="str">
            <v>AA-040</v>
          </cell>
          <cell r="G2327" t="str">
            <v>PRO</v>
          </cell>
          <cell r="H2327" t="str">
            <v>M</v>
          </cell>
          <cell r="I2327" t="str">
            <v/>
          </cell>
          <cell r="J2327" t="str">
            <v/>
          </cell>
          <cell r="K2327">
            <v>11</v>
          </cell>
          <cell r="L2327" t="str">
            <v>61103091</v>
          </cell>
          <cell r="M2327" t="b">
            <v>0</v>
          </cell>
        </row>
        <row r="2328">
          <cell r="A2328" t="str">
            <v>W50076-LS61</v>
          </cell>
          <cell r="B2328" t="str">
            <v>Produkt</v>
          </cell>
          <cell r="C2328" t="str">
            <v>WL-CYC Dres kr. rukáv PRO 61 | Razor | W</v>
          </cell>
          <cell r="D2328" t="str">
            <v>K2074</v>
          </cell>
          <cell r="E2328">
            <v>395.5</v>
          </cell>
          <cell r="F2328" t="str">
            <v>AA-040</v>
          </cell>
          <cell r="G2328" t="str">
            <v>PRO</v>
          </cell>
          <cell r="H2328" t="str">
            <v>L</v>
          </cell>
          <cell r="I2328" t="str">
            <v/>
          </cell>
          <cell r="J2328" t="str">
            <v/>
          </cell>
          <cell r="K2328">
            <v>11</v>
          </cell>
          <cell r="L2328" t="str">
            <v>61103099</v>
          </cell>
          <cell r="M2328" t="b">
            <v>0</v>
          </cell>
        </row>
        <row r="2329">
          <cell r="A2329" t="str">
            <v>W50076-MS61</v>
          </cell>
          <cell r="B2329" t="str">
            <v>Produkt</v>
          </cell>
          <cell r="C2329" t="str">
            <v>WL-CYC Dres kr. rukáv PRO 61 | Razor | M</v>
          </cell>
          <cell r="D2329" t="str">
            <v>K2051</v>
          </cell>
          <cell r="E2329">
            <v>361.15</v>
          </cell>
          <cell r="F2329" t="str">
            <v>AA-040</v>
          </cell>
          <cell r="G2329" t="str">
            <v>PRO</v>
          </cell>
          <cell r="H2329" t="str">
            <v>M</v>
          </cell>
          <cell r="I2329" t="str">
            <v/>
          </cell>
          <cell r="J2329" t="str">
            <v/>
          </cell>
          <cell r="K2329">
            <v>11</v>
          </cell>
          <cell r="L2329" t="str">
            <v>61103091</v>
          </cell>
          <cell r="M2329" t="b">
            <v>0</v>
          </cell>
        </row>
        <row r="2330">
          <cell r="A2330" t="str">
            <v>W50077-LL56</v>
          </cell>
          <cell r="B2330" t="str">
            <v>Produkt</v>
          </cell>
          <cell r="C2330" t="str">
            <v>WL-CYC Dres DL. rukáv PRO 56 | W&amp;W RainMem | W</v>
          </cell>
          <cell r="D2330" t="str">
            <v>K2088</v>
          </cell>
          <cell r="E2330">
            <v>763.28</v>
          </cell>
          <cell r="F2330" t="str">
            <v>AA-060</v>
          </cell>
          <cell r="G2330" t="str">
            <v>PRO</v>
          </cell>
          <cell r="H2330" t="str">
            <v>L</v>
          </cell>
          <cell r="I2330" t="str">
            <v/>
          </cell>
          <cell r="J2330" t="str">
            <v/>
          </cell>
          <cell r="K2330">
            <v>11</v>
          </cell>
          <cell r="L2330" t="str">
            <v>61103099</v>
          </cell>
          <cell r="M2330" t="b">
            <v>0</v>
          </cell>
        </row>
        <row r="2331">
          <cell r="A2331" t="str">
            <v>W50077-LS56</v>
          </cell>
          <cell r="B2331" t="str">
            <v>Produkt</v>
          </cell>
          <cell r="C2331" t="str">
            <v>WL-CYC Dres kr. rukáv PRO 56 | W&amp;W RainMem  | W</v>
          </cell>
          <cell r="D2331" t="str">
            <v>K2088</v>
          </cell>
          <cell r="E2331">
            <v>0</v>
          </cell>
          <cell r="F2331" t="str">
            <v>AA-040</v>
          </cell>
          <cell r="G2331" t="str">
            <v>PRO</v>
          </cell>
          <cell r="H2331" t="str">
            <v>L</v>
          </cell>
          <cell r="I2331" t="str">
            <v/>
          </cell>
          <cell r="J2331" t="str">
            <v/>
          </cell>
          <cell r="K2331">
            <v>11</v>
          </cell>
          <cell r="L2331" t="str">
            <v>61103099</v>
          </cell>
          <cell r="M2331" t="b">
            <v>0</v>
          </cell>
        </row>
        <row r="2332">
          <cell r="A2332" t="str">
            <v>W50077-ML56</v>
          </cell>
          <cell r="B2332" t="str">
            <v>Produkt</v>
          </cell>
          <cell r="C2332" t="str">
            <v>WL-CYC Dres DL. rukáv PRO 56 | W&amp;W RainMem | M</v>
          </cell>
          <cell r="D2332" t="str">
            <v>K2079</v>
          </cell>
          <cell r="E2332">
            <v>834.96500000000003</v>
          </cell>
          <cell r="F2332" t="str">
            <v>AA-060</v>
          </cell>
          <cell r="G2332" t="str">
            <v>PRO</v>
          </cell>
          <cell r="H2332" t="str">
            <v>M</v>
          </cell>
          <cell r="I2332" t="str">
            <v/>
          </cell>
          <cell r="J2332" t="str">
            <v/>
          </cell>
          <cell r="K2332">
            <v>11</v>
          </cell>
          <cell r="L2332" t="str">
            <v>61103091</v>
          </cell>
          <cell r="M2332" t="b">
            <v>0</v>
          </cell>
        </row>
        <row r="2333">
          <cell r="A2333" t="str">
            <v>W50077-MS56</v>
          </cell>
          <cell r="B2333" t="str">
            <v>Produkt</v>
          </cell>
          <cell r="C2333" t="str">
            <v>WL-CYC Dres kr. rukáv PRO 56 | W&amp;W RainMem  | M</v>
          </cell>
          <cell r="D2333" t="str">
            <v>K2079</v>
          </cell>
          <cell r="E2333">
            <v>752.27</v>
          </cell>
          <cell r="F2333" t="str">
            <v>AA-040</v>
          </cell>
          <cell r="G2333" t="str">
            <v>PRO</v>
          </cell>
          <cell r="H2333" t="str">
            <v>M</v>
          </cell>
          <cell r="I2333" t="str">
            <v/>
          </cell>
          <cell r="J2333" t="str">
            <v/>
          </cell>
          <cell r="K2333">
            <v>11</v>
          </cell>
          <cell r="L2333" t="str">
            <v>61103091</v>
          </cell>
          <cell r="M2333" t="b">
            <v>0</v>
          </cell>
        </row>
        <row r="2334">
          <cell r="A2334" t="str">
            <v>W50078-LS08</v>
          </cell>
          <cell r="B2334" t="str">
            <v>Produkt</v>
          </cell>
          <cell r="C2334" t="str">
            <v>WL-CYC Dres kr. rukáv ELITE 08 | Spinn | WOMEN</v>
          </cell>
          <cell r="D2334" t="str">
            <v>K1219</v>
          </cell>
          <cell r="E2334">
            <v>294.24</v>
          </cell>
          <cell r="F2334" t="str">
            <v>AA-040</v>
          </cell>
          <cell r="G2334" t="str">
            <v>ELITE</v>
          </cell>
          <cell r="H2334" t="str">
            <v>L</v>
          </cell>
          <cell r="I2334" t="str">
            <v>LS-13</v>
          </cell>
          <cell r="J2334" t="str">
            <v/>
          </cell>
          <cell r="K2334">
            <v>11</v>
          </cell>
          <cell r="L2334" t="str">
            <v>61103099</v>
          </cell>
          <cell r="M2334" t="b">
            <v>0</v>
          </cell>
        </row>
        <row r="2335">
          <cell r="A2335" t="str">
            <v>W50078-LS50</v>
          </cell>
          <cell r="B2335" t="str">
            <v>Produkt</v>
          </cell>
          <cell r="C2335" t="str">
            <v>WL-CYC Dres kr. rukáv  ELITE 50 | Spinn | W</v>
          </cell>
          <cell r="D2335" t="str">
            <v>K2083</v>
          </cell>
          <cell r="E2335">
            <v>339.78500000000003</v>
          </cell>
          <cell r="F2335" t="str">
            <v>AA-040</v>
          </cell>
          <cell r="G2335" t="str">
            <v>ELITE</v>
          </cell>
          <cell r="H2335" t="str">
            <v>L</v>
          </cell>
          <cell r="I2335" t="str">
            <v/>
          </cell>
          <cell r="J2335" t="str">
            <v/>
          </cell>
          <cell r="K2335">
            <v>11</v>
          </cell>
          <cell r="L2335" t="str">
            <v>61103099</v>
          </cell>
          <cell r="M2335" t="b">
            <v>0</v>
          </cell>
        </row>
        <row r="2336">
          <cell r="A2336" t="str">
            <v>W50078-MS08</v>
          </cell>
          <cell r="B2336" t="str">
            <v>Produkt</v>
          </cell>
          <cell r="C2336" t="str">
            <v>WL-CYC Dres kr. rukáv  ELITE 08 | Spinn | MEN</v>
          </cell>
          <cell r="D2336" t="str">
            <v>K1218</v>
          </cell>
          <cell r="E2336">
            <v>419.91</v>
          </cell>
          <cell r="F2336" t="str">
            <v>AA-040</v>
          </cell>
          <cell r="G2336" t="str">
            <v>ELITE</v>
          </cell>
          <cell r="H2336" t="str">
            <v>M</v>
          </cell>
          <cell r="I2336" t="str">
            <v>MS-13</v>
          </cell>
          <cell r="J2336" t="str">
            <v/>
          </cell>
          <cell r="K2336">
            <v>11</v>
          </cell>
          <cell r="L2336" t="str">
            <v>61103091</v>
          </cell>
          <cell r="M2336" t="b">
            <v>0</v>
          </cell>
        </row>
        <row r="2337">
          <cell r="A2337" t="str">
            <v>W50078-MS50</v>
          </cell>
          <cell r="B2337" t="str">
            <v>Produkt</v>
          </cell>
          <cell r="C2337" t="str">
            <v>WL-CYC Dres kr. rukáv  ELITE 50 | Spinn | M</v>
          </cell>
          <cell r="D2337" t="str">
            <v>K2053</v>
          </cell>
          <cell r="E2337">
            <v>157.07624999999999</v>
          </cell>
          <cell r="F2337" t="str">
            <v>AA-040</v>
          </cell>
          <cell r="G2337" t="str">
            <v>ELITE</v>
          </cell>
          <cell r="H2337" t="str">
            <v>M</v>
          </cell>
          <cell r="I2337" t="str">
            <v/>
          </cell>
          <cell r="J2337" t="str">
            <v/>
          </cell>
          <cell r="K2337">
            <v>11</v>
          </cell>
          <cell r="L2337" t="str">
            <v>61103091</v>
          </cell>
          <cell r="M2337" t="b">
            <v>0</v>
          </cell>
        </row>
        <row r="2338">
          <cell r="A2338" t="str">
            <v>W50111-LN01</v>
          </cell>
          <cell r="B2338" t="str">
            <v>Produkt</v>
          </cell>
          <cell r="C2338" t="str">
            <v>WL-CYC Vesta PRO 01 | W&amp;W STRATOS/net | WOMEN</v>
          </cell>
          <cell r="D2338" t="str">
            <v>K1651</v>
          </cell>
          <cell r="E2338">
            <v>456.44499999999999</v>
          </cell>
          <cell r="F2338" t="str">
            <v>AA-080</v>
          </cell>
          <cell r="G2338" t="str">
            <v>PRO</v>
          </cell>
          <cell r="H2338" t="str">
            <v>L</v>
          </cell>
          <cell r="I2338" t="str">
            <v/>
          </cell>
          <cell r="J2338" t="str">
            <v/>
          </cell>
          <cell r="K2338">
            <v>11</v>
          </cell>
          <cell r="L2338" t="str">
            <v>61023090</v>
          </cell>
          <cell r="M2338" t="b">
            <v>0</v>
          </cell>
        </row>
        <row r="2339">
          <cell r="A2339" t="str">
            <v>W50111-MN01</v>
          </cell>
          <cell r="B2339" t="str">
            <v>Produkt</v>
          </cell>
          <cell r="C2339" t="str">
            <v>WL-CYC Vesta PRO 01 | W&amp;W STRATOS/net | MEN</v>
          </cell>
          <cell r="D2339" t="str">
            <v>K1653</v>
          </cell>
          <cell r="E2339">
            <v>438.96</v>
          </cell>
          <cell r="F2339" t="str">
            <v>AA-080</v>
          </cell>
          <cell r="G2339" t="str">
            <v>PRO</v>
          </cell>
          <cell r="H2339" t="str">
            <v>M</v>
          </cell>
          <cell r="I2339" t="str">
            <v/>
          </cell>
          <cell r="J2339" t="str">
            <v/>
          </cell>
          <cell r="K2339">
            <v>11</v>
          </cell>
          <cell r="L2339" t="str">
            <v>61013090</v>
          </cell>
          <cell r="M2339" t="b">
            <v>0</v>
          </cell>
        </row>
        <row r="2340">
          <cell r="A2340" t="str">
            <v>W50113-JN22</v>
          </cell>
          <cell r="B2340" t="str">
            <v>Produkt</v>
          </cell>
          <cell r="C2340" t="str">
            <v>WL-CYC Vesta ACTIVE 22 | MicroFiber/Net | J</v>
          </cell>
          <cell r="D2340" t="str">
            <v>K2018</v>
          </cell>
          <cell r="E2340">
            <v>210.9</v>
          </cell>
          <cell r="F2340" t="str">
            <v>AA-080</v>
          </cell>
          <cell r="G2340" t="str">
            <v>ACTIVE</v>
          </cell>
          <cell r="H2340" t="str">
            <v>J</v>
          </cell>
          <cell r="I2340" t="str">
            <v/>
          </cell>
          <cell r="J2340" t="str">
            <v/>
          </cell>
          <cell r="K2340">
            <v>11</v>
          </cell>
          <cell r="L2340" t="str">
            <v>62019300</v>
          </cell>
          <cell r="M2340" t="b">
            <v>0</v>
          </cell>
        </row>
        <row r="2341">
          <cell r="A2341" t="str">
            <v>W50113-LN19</v>
          </cell>
          <cell r="B2341" t="str">
            <v>Produkt</v>
          </cell>
          <cell r="C2341" t="str">
            <v>WL-CYC Vesta ELITE 19 | MicroFiber/síť | WOMEN</v>
          </cell>
          <cell r="D2341" t="str">
            <v>K1893</v>
          </cell>
          <cell r="E2341">
            <v>418.47</v>
          </cell>
          <cell r="F2341" t="str">
            <v>AA-080</v>
          </cell>
          <cell r="G2341" t="str">
            <v>ELITE</v>
          </cell>
          <cell r="H2341" t="str">
            <v>L</v>
          </cell>
          <cell r="I2341" t="str">
            <v>LS-13</v>
          </cell>
          <cell r="J2341" t="str">
            <v/>
          </cell>
          <cell r="K2341">
            <v>11</v>
          </cell>
          <cell r="L2341" t="str">
            <v>61023090</v>
          </cell>
          <cell r="M2341" t="b">
            <v>0</v>
          </cell>
        </row>
        <row r="2342">
          <cell r="A2342" t="str">
            <v>W50113-MN19</v>
          </cell>
          <cell r="B2342" t="str">
            <v>Produkt</v>
          </cell>
          <cell r="C2342" t="str">
            <v>WL-CYC Vesta ELITE 19 | MicroFiber/síť | MEN</v>
          </cell>
          <cell r="D2342" t="str">
            <v>K1384</v>
          </cell>
          <cell r="E2342">
            <v>203.51</v>
          </cell>
          <cell r="F2342" t="str">
            <v>AA-080</v>
          </cell>
          <cell r="G2342" t="str">
            <v>ELITE</v>
          </cell>
          <cell r="H2342" t="str">
            <v>M</v>
          </cell>
          <cell r="I2342" t="str">
            <v>MS-13</v>
          </cell>
          <cell r="J2342" t="str">
            <v/>
          </cell>
          <cell r="K2342">
            <v>11</v>
          </cell>
          <cell r="L2342" t="str">
            <v>61013090</v>
          </cell>
          <cell r="M2342" t="b">
            <v>0</v>
          </cell>
        </row>
        <row r="2343">
          <cell r="A2343" t="str">
            <v>W50126-JN23</v>
          </cell>
          <cell r="B2343" t="str">
            <v>Produkt</v>
          </cell>
          <cell r="C2343" t="str">
            <v>WL-CYC Vesta ELITE 23 | W&amp;W Mission Flow | J</v>
          </cell>
          <cell r="D2343" t="str">
            <v>K2012</v>
          </cell>
          <cell r="E2343">
            <v>346.66</v>
          </cell>
          <cell r="F2343" t="str">
            <v>AA-080</v>
          </cell>
          <cell r="G2343" t="str">
            <v>ELITE</v>
          </cell>
          <cell r="H2343" t="str">
            <v>J</v>
          </cell>
          <cell r="I2343" t="str">
            <v/>
          </cell>
          <cell r="J2343" t="str">
            <v/>
          </cell>
          <cell r="K2343">
            <v>11</v>
          </cell>
          <cell r="L2343" t="str">
            <v>61013090</v>
          </cell>
          <cell r="M2343" t="b">
            <v>0</v>
          </cell>
        </row>
        <row r="2344">
          <cell r="A2344" t="str">
            <v>W50126-LN03</v>
          </cell>
          <cell r="B2344" t="str">
            <v>Produkt</v>
          </cell>
          <cell r="C2344" t="str">
            <v>WL-CYC Vesta ELITE 03 | W&amp;W Mission Flow | WOMEN</v>
          </cell>
          <cell r="D2344" t="str">
            <v>K1060</v>
          </cell>
          <cell r="E2344">
            <v>786.79499999999996</v>
          </cell>
          <cell r="F2344" t="str">
            <v>AA-080</v>
          </cell>
          <cell r="G2344" t="str">
            <v>ELITE</v>
          </cell>
          <cell r="H2344" t="str">
            <v>L</v>
          </cell>
          <cell r="I2344" t="str">
            <v>LS-13</v>
          </cell>
          <cell r="J2344" t="str">
            <v/>
          </cell>
          <cell r="K2344">
            <v>11</v>
          </cell>
          <cell r="L2344" t="str">
            <v>61023090</v>
          </cell>
          <cell r="M2344" t="b">
            <v>0</v>
          </cell>
        </row>
        <row r="2345">
          <cell r="A2345" t="str">
            <v>W50126-MN03</v>
          </cell>
          <cell r="B2345" t="str">
            <v>Produkt</v>
          </cell>
          <cell r="C2345" t="str">
            <v>WL-CYC Vesta ELITE 03 | W&amp;W Mission Flow | MEN</v>
          </cell>
          <cell r="D2345" t="str">
            <v>K0898</v>
          </cell>
          <cell r="E2345">
            <v>426.55</v>
          </cell>
          <cell r="F2345" t="str">
            <v>AA-080</v>
          </cell>
          <cell r="G2345" t="str">
            <v>ELITE</v>
          </cell>
          <cell r="H2345" t="str">
            <v>M</v>
          </cell>
          <cell r="I2345" t="str">
            <v>MS-13</v>
          </cell>
          <cell r="J2345" t="str">
            <v/>
          </cell>
          <cell r="K2345">
            <v>11</v>
          </cell>
          <cell r="L2345" t="str">
            <v>61013090</v>
          </cell>
          <cell r="M2345" t="b">
            <v>0</v>
          </cell>
        </row>
        <row r="2346">
          <cell r="A2346" t="str">
            <v>W50128-LN05</v>
          </cell>
          <cell r="B2346" t="str">
            <v>Produkt</v>
          </cell>
          <cell r="C2346" t="str">
            <v>WL-CYC Vesta ELITE 05 | W&amp;W Mission Flow | WOMEN</v>
          </cell>
          <cell r="D2346" t="str">
            <v>K1060</v>
          </cell>
          <cell r="E2346">
            <v>0</v>
          </cell>
          <cell r="F2346" t="str">
            <v>AA-080</v>
          </cell>
          <cell r="G2346" t="str">
            <v>ELITE</v>
          </cell>
          <cell r="H2346" t="str">
            <v>L</v>
          </cell>
          <cell r="I2346" t="str">
            <v>LS-13</v>
          </cell>
          <cell r="J2346" t="str">
            <v/>
          </cell>
          <cell r="K2346">
            <v>11</v>
          </cell>
          <cell r="L2346" t="str">
            <v>61023090</v>
          </cell>
          <cell r="M2346" t="b">
            <v>0</v>
          </cell>
        </row>
        <row r="2347">
          <cell r="A2347" t="str">
            <v>W50128-MN05</v>
          </cell>
          <cell r="B2347" t="str">
            <v>Produkt</v>
          </cell>
          <cell r="C2347" t="str">
            <v>WL-CYC Vesta ELITE 05 | W&amp;W Mission Flow | MEN</v>
          </cell>
          <cell r="D2347" t="str">
            <v>K0898</v>
          </cell>
          <cell r="E2347">
            <v>533.18499999999995</v>
          </cell>
          <cell r="F2347" t="str">
            <v>AA-080</v>
          </cell>
          <cell r="G2347" t="str">
            <v>ELITE</v>
          </cell>
          <cell r="H2347" t="str">
            <v>M</v>
          </cell>
          <cell r="I2347" t="str">
            <v>MS-13</v>
          </cell>
          <cell r="J2347" t="str">
            <v/>
          </cell>
          <cell r="K2347">
            <v>11</v>
          </cell>
          <cell r="L2347" t="str">
            <v>61013090</v>
          </cell>
          <cell r="M2347" t="b">
            <v>0</v>
          </cell>
        </row>
        <row r="2348">
          <cell r="A2348" t="str">
            <v>W50211-LL01</v>
          </cell>
          <cell r="B2348" t="str">
            <v>Produkt</v>
          </cell>
          <cell r="C2348" t="str">
            <v>WL-CYC Bunda PRO 01 | W&amp;W STRATOS | WOMEN</v>
          </cell>
          <cell r="D2348" t="str">
            <v>K1889</v>
          </cell>
          <cell r="E2348">
            <v>574.78</v>
          </cell>
          <cell r="F2348" t="str">
            <v>AA-090</v>
          </cell>
          <cell r="G2348" t="str">
            <v>PRO</v>
          </cell>
          <cell r="H2348" t="str">
            <v>L</v>
          </cell>
          <cell r="I2348" t="str">
            <v/>
          </cell>
          <cell r="J2348" t="str">
            <v/>
          </cell>
          <cell r="K2348">
            <v>11</v>
          </cell>
          <cell r="L2348" t="str">
            <v>61023090</v>
          </cell>
          <cell r="M2348" t="b">
            <v>0</v>
          </cell>
        </row>
        <row r="2349">
          <cell r="A2349" t="str">
            <v>W50211-ML01</v>
          </cell>
          <cell r="B2349" t="str">
            <v>Produkt</v>
          </cell>
          <cell r="C2349" t="str">
            <v>WL-CYC Bunda PRO 01 | W&amp;W STRATOS | MEN</v>
          </cell>
          <cell r="D2349" t="str">
            <v>K1890</v>
          </cell>
          <cell r="E2349">
            <v>739.15499999999997</v>
          </cell>
          <cell r="F2349" t="str">
            <v>AA-090</v>
          </cell>
          <cell r="G2349" t="str">
            <v>PRO</v>
          </cell>
          <cell r="H2349" t="str">
            <v>M</v>
          </cell>
          <cell r="I2349" t="str">
            <v/>
          </cell>
          <cell r="J2349" t="str">
            <v/>
          </cell>
          <cell r="K2349">
            <v>11</v>
          </cell>
          <cell r="L2349" t="str">
            <v>61013090</v>
          </cell>
          <cell r="M2349" t="b">
            <v>0</v>
          </cell>
        </row>
        <row r="2350">
          <cell r="A2350" t="str">
            <v>W50213-JL23</v>
          </cell>
          <cell r="B2350" t="str">
            <v>Produkt</v>
          </cell>
          <cell r="C2350" t="str">
            <v>WL-CYC Bunda ACTIVE 23 | MicroFiber | J</v>
          </cell>
          <cell r="D2350" t="str">
            <v>K2019</v>
          </cell>
          <cell r="E2350">
            <v>0</v>
          </cell>
          <cell r="F2350" t="str">
            <v>AA-090</v>
          </cell>
          <cell r="G2350" t="str">
            <v>ACTIVE</v>
          </cell>
          <cell r="H2350" t="str">
            <v>J</v>
          </cell>
          <cell r="I2350" t="str">
            <v/>
          </cell>
          <cell r="J2350" t="str">
            <v/>
          </cell>
          <cell r="K2350">
            <v>11</v>
          </cell>
          <cell r="L2350" t="str">
            <v>62019300</v>
          </cell>
          <cell r="M2350" t="b">
            <v>0</v>
          </cell>
        </row>
        <row r="2351">
          <cell r="A2351" t="str">
            <v>W50213-LL19</v>
          </cell>
          <cell r="B2351" t="str">
            <v>Produkt</v>
          </cell>
          <cell r="C2351" t="str">
            <v>WL-CYC Bunda ELITE 19 | MicroFiber | WOMEN</v>
          </cell>
          <cell r="D2351" t="str">
            <v>K1891</v>
          </cell>
          <cell r="E2351">
            <v>276.30500000000001</v>
          </cell>
          <cell r="F2351" t="str">
            <v>AA-090</v>
          </cell>
          <cell r="G2351" t="str">
            <v>ELITE</v>
          </cell>
          <cell r="H2351" t="str">
            <v>L</v>
          </cell>
          <cell r="I2351" t="str">
            <v>LS-13</v>
          </cell>
          <cell r="J2351" t="str">
            <v/>
          </cell>
          <cell r="K2351">
            <v>11</v>
          </cell>
          <cell r="L2351" t="str">
            <v>62029300</v>
          </cell>
          <cell r="M2351" t="b">
            <v>0</v>
          </cell>
        </row>
        <row r="2352">
          <cell r="A2352" t="str">
            <v>W50213-ML19</v>
          </cell>
          <cell r="B2352" t="str">
            <v>Produkt</v>
          </cell>
          <cell r="C2352" t="str">
            <v>WL-CYC Bunda ELITE 19 | MicroFiber | MEN</v>
          </cell>
          <cell r="D2352" t="str">
            <v>K1385</v>
          </cell>
          <cell r="E2352">
            <v>168.70500000000001</v>
          </cell>
          <cell r="F2352" t="str">
            <v>AA-090</v>
          </cell>
          <cell r="G2352" t="str">
            <v>ELITE</v>
          </cell>
          <cell r="H2352" t="str">
            <v>M</v>
          </cell>
          <cell r="I2352" t="str">
            <v>MS-13</v>
          </cell>
          <cell r="J2352" t="str">
            <v/>
          </cell>
          <cell r="K2352">
            <v>11</v>
          </cell>
          <cell r="L2352" t="str">
            <v>62019300</v>
          </cell>
          <cell r="M2352" t="b">
            <v>0</v>
          </cell>
        </row>
        <row r="2353">
          <cell r="A2353" t="str">
            <v>W50213-UL91</v>
          </cell>
          <cell r="B2353" t="str">
            <v>Produkt</v>
          </cell>
          <cell r="C2353" t="str">
            <v>WL-CYC Bunda ACTIVE 91 | MicroFiber</v>
          </cell>
          <cell r="D2353" t="str">
            <v>K1053</v>
          </cell>
          <cell r="E2353">
            <v>478.13499999999999</v>
          </cell>
          <cell r="F2353" t="str">
            <v>AA-090</v>
          </cell>
          <cell r="G2353" t="str">
            <v>ACTIVE</v>
          </cell>
          <cell r="H2353" t="str">
            <v>U</v>
          </cell>
          <cell r="I2353" t="str">
            <v>MS-13</v>
          </cell>
          <cell r="J2353" t="str">
            <v/>
          </cell>
          <cell r="K2353">
            <v>11</v>
          </cell>
          <cell r="L2353" t="str">
            <v>62019300</v>
          </cell>
          <cell r="M2353" t="b">
            <v>0</v>
          </cell>
        </row>
        <row r="2354">
          <cell r="A2354" t="str">
            <v>W50232-JL16</v>
          </cell>
          <cell r="B2354" t="str">
            <v>Produkt</v>
          </cell>
          <cell r="C2354" t="str">
            <v>WL-CYC Bunda ACTIVE 16 | W&amp;W Primavera | JUNIOR</v>
          </cell>
          <cell r="D2354" t="str">
            <v>K0739</v>
          </cell>
          <cell r="E2354">
            <v>0</v>
          </cell>
          <cell r="F2354" t="str">
            <v>AA-090</v>
          </cell>
          <cell r="G2354" t="str">
            <v>ACTIVE</v>
          </cell>
          <cell r="H2354" t="str">
            <v>J</v>
          </cell>
          <cell r="I2354" t="str">
            <v>JS-01</v>
          </cell>
          <cell r="J2354" t="str">
            <v/>
          </cell>
          <cell r="K2354">
            <v>11</v>
          </cell>
          <cell r="L2354" t="str">
            <v>61013090</v>
          </cell>
          <cell r="M2354" t="b">
            <v>0</v>
          </cell>
        </row>
        <row r="2355">
          <cell r="A2355" t="str">
            <v>W50232-LL16</v>
          </cell>
          <cell r="B2355" t="str">
            <v>Produkt</v>
          </cell>
          <cell r="C2355" t="str">
            <v>WL-CYC Bunda ACTIVE 16 | W&amp;W Primavera | WOMEN</v>
          </cell>
          <cell r="D2355" t="str">
            <v>K0920</v>
          </cell>
          <cell r="E2355">
            <v>0</v>
          </cell>
          <cell r="F2355" t="str">
            <v>AA-090</v>
          </cell>
          <cell r="G2355" t="str">
            <v>ACTIVE</v>
          </cell>
          <cell r="H2355" t="str">
            <v>L</v>
          </cell>
          <cell r="I2355" t="str">
            <v/>
          </cell>
          <cell r="J2355" t="str">
            <v/>
          </cell>
          <cell r="K2355">
            <v>11</v>
          </cell>
          <cell r="L2355" t="str">
            <v>61023090</v>
          </cell>
          <cell r="M2355" t="b">
            <v>0</v>
          </cell>
        </row>
        <row r="2356">
          <cell r="A2356" t="str">
            <v>W50232-ML16</v>
          </cell>
          <cell r="B2356" t="str">
            <v>Produkt</v>
          </cell>
          <cell r="C2356" t="str">
            <v>WL-CYC Bunda ACTIVE 16 | W&amp;W Primavera | MEN</v>
          </cell>
          <cell r="D2356" t="str">
            <v>K0883</v>
          </cell>
          <cell r="E2356">
            <v>0</v>
          </cell>
          <cell r="F2356" t="str">
            <v>AA-090</v>
          </cell>
          <cell r="G2356" t="str">
            <v>ACTIVE</v>
          </cell>
          <cell r="H2356" t="str">
            <v>M</v>
          </cell>
          <cell r="I2356" t="str">
            <v>MS-13</v>
          </cell>
          <cell r="J2356" t="str">
            <v/>
          </cell>
          <cell r="K2356">
            <v>11</v>
          </cell>
          <cell r="L2356" t="str">
            <v>61013090</v>
          </cell>
          <cell r="M2356" t="b">
            <v>0</v>
          </cell>
        </row>
        <row r="2357">
          <cell r="A2357" t="str">
            <v>W50248-JL26</v>
          </cell>
          <cell r="B2357" t="str">
            <v>Produkt</v>
          </cell>
          <cell r="C2357" t="str">
            <v>WL-CYC Bunda ELITE 26 | W&amp;W Mission Flow | J</v>
          </cell>
          <cell r="D2357" t="str">
            <v>K2010</v>
          </cell>
          <cell r="E2357">
            <v>0</v>
          </cell>
          <cell r="F2357" t="str">
            <v>AA-090</v>
          </cell>
          <cell r="G2357" t="str">
            <v>ELITE</v>
          </cell>
          <cell r="H2357" t="str">
            <v>J</v>
          </cell>
          <cell r="I2357" t="str">
            <v/>
          </cell>
          <cell r="J2357" t="str">
            <v/>
          </cell>
          <cell r="K2357">
            <v>11</v>
          </cell>
          <cell r="L2357" t="str">
            <v>61013090</v>
          </cell>
          <cell r="M2357" t="b">
            <v>0</v>
          </cell>
        </row>
        <row r="2358">
          <cell r="A2358" t="str">
            <v>W50248-LL06</v>
          </cell>
          <cell r="B2358" t="str">
            <v>Produkt</v>
          </cell>
          <cell r="C2358" t="str">
            <v>WL-CYC Bunda ELITE 06 | W&amp;W Mission Flow | WOMEN</v>
          </cell>
          <cell r="D2358" t="str">
            <v>K1546</v>
          </cell>
          <cell r="E2358">
            <v>584.12</v>
          </cell>
          <cell r="F2358" t="str">
            <v>AA-090</v>
          </cell>
          <cell r="G2358" t="str">
            <v>ELITE</v>
          </cell>
          <cell r="H2358" t="str">
            <v>L</v>
          </cell>
          <cell r="I2358" t="str">
            <v>LS-13</v>
          </cell>
          <cell r="J2358" t="str">
            <v/>
          </cell>
          <cell r="K2358">
            <v>11</v>
          </cell>
          <cell r="L2358" t="str">
            <v>61023090</v>
          </cell>
          <cell r="M2358" t="b">
            <v>0</v>
          </cell>
        </row>
        <row r="2359">
          <cell r="A2359" t="str">
            <v>W50248-LZ07</v>
          </cell>
          <cell r="B2359" t="str">
            <v>Produkt</v>
          </cell>
          <cell r="C2359" t="str">
            <v>WL-CYC Bunda ELITE-Z 07 | W&amp;W Mission Flow | WOMEN</v>
          </cell>
          <cell r="D2359" t="str">
            <v>K1540</v>
          </cell>
          <cell r="E2359">
            <v>812.08</v>
          </cell>
          <cell r="F2359" t="str">
            <v>AA-090</v>
          </cell>
          <cell r="G2359" t="str">
            <v>ELITE</v>
          </cell>
          <cell r="H2359" t="str">
            <v>L</v>
          </cell>
          <cell r="I2359" t="str">
            <v/>
          </cell>
          <cell r="J2359" t="str">
            <v/>
          </cell>
          <cell r="K2359">
            <v>11</v>
          </cell>
          <cell r="L2359" t="str">
            <v>61023090</v>
          </cell>
          <cell r="M2359" t="b">
            <v>0</v>
          </cell>
        </row>
        <row r="2360">
          <cell r="A2360" t="str">
            <v>W50248-ML06</v>
          </cell>
          <cell r="B2360" t="str">
            <v>Produkt</v>
          </cell>
          <cell r="C2360" t="str">
            <v>WL-CYC Bunda ELITE 06 | W&amp;W Mission Flow | MEN</v>
          </cell>
          <cell r="D2360" t="str">
            <v>K1481</v>
          </cell>
          <cell r="E2360">
            <v>572.37</v>
          </cell>
          <cell r="F2360" t="str">
            <v>AA-090</v>
          </cell>
          <cell r="G2360" t="str">
            <v>ELITE</v>
          </cell>
          <cell r="H2360" t="str">
            <v>M</v>
          </cell>
          <cell r="I2360" t="str">
            <v>MS-13</v>
          </cell>
          <cell r="J2360" t="str">
            <v/>
          </cell>
          <cell r="K2360">
            <v>11</v>
          </cell>
          <cell r="L2360" t="str">
            <v>61013090</v>
          </cell>
          <cell r="M2360" t="b">
            <v>0</v>
          </cell>
        </row>
        <row r="2361">
          <cell r="A2361" t="str">
            <v>W50248-MZ07</v>
          </cell>
          <cell r="B2361" t="str">
            <v>Produkt</v>
          </cell>
          <cell r="C2361" t="str">
            <v>WL-CYC Bunda ELITE-Z 07 | W&amp;W Mission Flow | MEN</v>
          </cell>
          <cell r="D2361" t="str">
            <v>K1482</v>
          </cell>
          <cell r="E2361">
            <v>881.41</v>
          </cell>
          <cell r="F2361" t="str">
            <v>AA-090</v>
          </cell>
          <cell r="G2361" t="str">
            <v>ELITE</v>
          </cell>
          <cell r="H2361" t="str">
            <v>M</v>
          </cell>
          <cell r="I2361" t="str">
            <v/>
          </cell>
          <cell r="J2361" t="str">
            <v/>
          </cell>
          <cell r="K2361">
            <v>11</v>
          </cell>
          <cell r="L2361" t="str">
            <v>61013090</v>
          </cell>
          <cell r="M2361" t="b">
            <v>0</v>
          </cell>
        </row>
        <row r="2362">
          <cell r="A2362" t="str">
            <v>W50249-JL26</v>
          </cell>
          <cell r="B2362" t="str">
            <v>Produkt</v>
          </cell>
          <cell r="C2362" t="str">
            <v>WL-CYC Bunda ELITE 26 | W&amp;W Winter Flow | J</v>
          </cell>
          <cell r="D2362" t="str">
            <v>K2011</v>
          </cell>
          <cell r="E2362">
            <v>0</v>
          </cell>
          <cell r="F2362" t="str">
            <v>AA-090</v>
          </cell>
          <cell r="G2362" t="str">
            <v>ELITE</v>
          </cell>
          <cell r="H2362" t="str">
            <v>J</v>
          </cell>
          <cell r="I2362" t="str">
            <v/>
          </cell>
          <cell r="J2362" t="str">
            <v/>
          </cell>
          <cell r="K2362">
            <v>11</v>
          </cell>
          <cell r="L2362" t="str">
            <v>61013090</v>
          </cell>
          <cell r="M2362" t="b">
            <v>0</v>
          </cell>
        </row>
        <row r="2363">
          <cell r="A2363" t="str">
            <v>W50249-LL06</v>
          </cell>
          <cell r="B2363" t="str">
            <v>Produkt</v>
          </cell>
          <cell r="C2363" t="str">
            <v>WL-CYC Bunda ELITE 06 | W&amp;W Winter Flow | WOMEN</v>
          </cell>
          <cell r="D2363" t="str">
            <v>K1547</v>
          </cell>
          <cell r="E2363">
            <v>686.13499999999999</v>
          </cell>
          <cell r="F2363" t="str">
            <v>AA-090</v>
          </cell>
          <cell r="G2363" t="str">
            <v>ELITE</v>
          </cell>
          <cell r="H2363" t="str">
            <v>L</v>
          </cell>
          <cell r="I2363" t="str">
            <v>LS-13</v>
          </cell>
          <cell r="J2363" t="str">
            <v/>
          </cell>
          <cell r="K2363">
            <v>11</v>
          </cell>
          <cell r="L2363" t="str">
            <v>61023090</v>
          </cell>
          <cell r="M2363" t="b">
            <v>0</v>
          </cell>
        </row>
        <row r="2364">
          <cell r="A2364" t="str">
            <v>W50249-ML06</v>
          </cell>
          <cell r="B2364" t="str">
            <v>Produkt</v>
          </cell>
          <cell r="C2364" t="str">
            <v>WL-CYC Bunda ELITE 06 | W&amp;W Winter Flow | MEN</v>
          </cell>
          <cell r="D2364" t="str">
            <v>K1543</v>
          </cell>
          <cell r="E2364">
            <v>652.75</v>
          </cell>
          <cell r="F2364" t="str">
            <v>AA-090</v>
          </cell>
          <cell r="G2364" t="str">
            <v>ELITE</v>
          </cell>
          <cell r="H2364" t="str">
            <v>M</v>
          </cell>
          <cell r="I2364" t="str">
            <v>MS-13</v>
          </cell>
          <cell r="J2364" t="str">
            <v/>
          </cell>
          <cell r="K2364">
            <v>11</v>
          </cell>
          <cell r="L2364" t="str">
            <v>61013090</v>
          </cell>
          <cell r="M2364" t="b">
            <v>0</v>
          </cell>
        </row>
        <row r="2365">
          <cell r="A2365" t="str">
            <v>W50518-MA37</v>
          </cell>
          <cell r="B2365" t="str">
            <v>Produkt</v>
          </cell>
          <cell r="C2365" t="str">
            <v>WL-CYC Kombi kr. ruk.+kraťasy ELITE-A 37|LY-PO|MEN</v>
          </cell>
          <cell r="D2365" t="str">
            <v>K1549</v>
          </cell>
          <cell r="E2365">
            <v>690.46</v>
          </cell>
          <cell r="F2365" t="str">
            <v>BB-010</v>
          </cell>
          <cell r="G2365" t="str">
            <v>ELITE</v>
          </cell>
          <cell r="H2365" t="str">
            <v>M</v>
          </cell>
          <cell r="I2365" t="str">
            <v>MS-23</v>
          </cell>
          <cell r="J2365" t="str">
            <v>ZOOM X</v>
          </cell>
          <cell r="K2365">
            <v>11</v>
          </cell>
          <cell r="L2365" t="str">
            <v>61143000</v>
          </cell>
          <cell r="M2365" t="b">
            <v>0</v>
          </cell>
        </row>
        <row r="2366">
          <cell r="A2366" t="str">
            <v>W50518-MA38</v>
          </cell>
          <cell r="B2366" t="str">
            <v>Produkt</v>
          </cell>
          <cell r="C2366" t="str">
            <v>WL-CYC Kombi kr. ruk.+kraťasy ELITE-A 38|LY-PO|MEN</v>
          </cell>
          <cell r="D2366" t="str">
            <v>K1549</v>
          </cell>
          <cell r="E2366">
            <v>862.72</v>
          </cell>
          <cell r="F2366" t="str">
            <v>BB-010</v>
          </cell>
          <cell r="G2366" t="str">
            <v>ELITE</v>
          </cell>
          <cell r="H2366" t="str">
            <v>M</v>
          </cell>
          <cell r="I2366" t="str">
            <v>MS-23</v>
          </cell>
          <cell r="J2366" t="str">
            <v>ZOOM X</v>
          </cell>
          <cell r="K2366">
            <v>11</v>
          </cell>
          <cell r="L2366" t="str">
            <v>61143000</v>
          </cell>
          <cell r="M2366" t="b">
            <v>0</v>
          </cell>
        </row>
        <row r="2367">
          <cell r="A2367" t="str">
            <v>W50518-UA32</v>
          </cell>
          <cell r="B2367" t="str">
            <v>Produkt</v>
          </cell>
          <cell r="C2367" t="str">
            <v>WL-CYC Kombi kr. ruk.+kraťasy ELITE-A 32|LY-PO</v>
          </cell>
          <cell r="D2367" t="str">
            <v>K1549</v>
          </cell>
          <cell r="E2367">
            <v>0</v>
          </cell>
          <cell r="F2367" t="str">
            <v>BB-010</v>
          </cell>
          <cell r="G2367" t="str">
            <v>ELITE</v>
          </cell>
          <cell r="H2367" t="str">
            <v>L</v>
          </cell>
          <cell r="I2367" t="str">
            <v>LS-23</v>
          </cell>
          <cell r="J2367" t="str">
            <v>ZOOM X WOMEN</v>
          </cell>
          <cell r="K2367">
            <v>11</v>
          </cell>
          <cell r="L2367" t="str">
            <v>61143000</v>
          </cell>
          <cell r="M2367" t="b">
            <v>0</v>
          </cell>
        </row>
        <row r="2368">
          <cell r="A2368" t="str">
            <v>W50518-UA34</v>
          </cell>
          <cell r="B2368" t="str">
            <v>Produkt</v>
          </cell>
          <cell r="C2368" t="str">
            <v>WL-CYC Kombi kr. ruk.+kraťasy ELITE-A 34| LY-PO</v>
          </cell>
          <cell r="D2368" t="str">
            <v>K1549</v>
          </cell>
          <cell r="E2368">
            <v>0</v>
          </cell>
          <cell r="F2368" t="str">
            <v>BB-010</v>
          </cell>
          <cell r="G2368" t="str">
            <v>ELITE</v>
          </cell>
          <cell r="H2368" t="str">
            <v>L</v>
          </cell>
          <cell r="I2368" t="str">
            <v>LS-23</v>
          </cell>
          <cell r="J2368" t="str">
            <v>ZOOM X WOMEN</v>
          </cell>
          <cell r="K2368">
            <v>11</v>
          </cell>
          <cell r="L2368" t="str">
            <v>61143000</v>
          </cell>
          <cell r="M2368" t="b">
            <v>0</v>
          </cell>
        </row>
        <row r="2369">
          <cell r="A2369" t="str">
            <v>W50519-MA20</v>
          </cell>
          <cell r="B2369" t="str">
            <v>Produkt</v>
          </cell>
          <cell r="C2369" t="str">
            <v>WL-CYC Kombi kr.ruk.+kraťasy PRO-A20|Brios/SPEED|M</v>
          </cell>
          <cell r="D2369" t="str">
            <v>K1624</v>
          </cell>
          <cell r="E2369">
            <v>889.49</v>
          </cell>
          <cell r="F2369" t="str">
            <v>BB-010</v>
          </cell>
          <cell r="G2369" t="str">
            <v>PRO</v>
          </cell>
          <cell r="H2369" t="str">
            <v>M</v>
          </cell>
          <cell r="I2369" t="str">
            <v>MS-23</v>
          </cell>
          <cell r="J2369" t="str">
            <v>ZOOM X</v>
          </cell>
          <cell r="K2369">
            <v>11</v>
          </cell>
          <cell r="L2369" t="str">
            <v>61143000</v>
          </cell>
          <cell r="M2369" t="b">
            <v>0</v>
          </cell>
        </row>
        <row r="2370">
          <cell r="A2370" t="str">
            <v>W50519-UA28</v>
          </cell>
          <cell r="B2370" t="str">
            <v>Produkt</v>
          </cell>
          <cell r="C2370" t="str">
            <v>WL-CYC Kombi kr.ruk.+kraťasy PRO-A28|Brios/SPEED</v>
          </cell>
          <cell r="D2370" t="str">
            <v>K1624</v>
          </cell>
          <cell r="E2370">
            <v>715.76</v>
          </cell>
          <cell r="F2370" t="str">
            <v>BB-010</v>
          </cell>
          <cell r="G2370" t="str">
            <v>PRO</v>
          </cell>
          <cell r="H2370" t="str">
            <v>L</v>
          </cell>
          <cell r="I2370" t="str">
            <v>MS-23</v>
          </cell>
          <cell r="J2370" t="str">
            <v>ZOOM X WOMEN</v>
          </cell>
          <cell r="K2370">
            <v>11</v>
          </cell>
          <cell r="L2370" t="str">
            <v>61143000</v>
          </cell>
          <cell r="M2370" t="b">
            <v>0</v>
          </cell>
        </row>
        <row r="2371">
          <cell r="A2371" t="str">
            <v>W50519-UA68</v>
          </cell>
          <cell r="B2371" t="str">
            <v>Produkt</v>
          </cell>
          <cell r="C2371" t="str">
            <v>WL-CYC Kombi kr.ruk.+kraťasy PRO-A68|Brios/SPEED</v>
          </cell>
          <cell r="D2371" t="str">
            <v>K1624</v>
          </cell>
          <cell r="E2371">
            <v>679.86667</v>
          </cell>
          <cell r="F2371" t="str">
            <v>BB-010</v>
          </cell>
          <cell r="G2371" t="str">
            <v>PRO</v>
          </cell>
          <cell r="H2371" t="str">
            <v>L</v>
          </cell>
          <cell r="I2371" t="str">
            <v/>
          </cell>
          <cell r="J2371" t="str">
            <v>BC</v>
          </cell>
          <cell r="K2371">
            <v>11</v>
          </cell>
          <cell r="L2371" t="str">
            <v>61143000</v>
          </cell>
          <cell r="M2371" t="b">
            <v>0</v>
          </cell>
        </row>
        <row r="2372">
          <cell r="A2372" t="str">
            <v>W50528-MA37</v>
          </cell>
          <cell r="B2372" t="str">
            <v>Produkt</v>
          </cell>
          <cell r="C2372" t="str">
            <v>WL-CYC Kombi DL. ruk.+kraťasy ELITE-A 37|LY-PO|MEN</v>
          </cell>
          <cell r="D2372" t="str">
            <v>K1549</v>
          </cell>
          <cell r="E2372">
            <v>592.20000000000005</v>
          </cell>
          <cell r="F2372" t="str">
            <v>BB-010</v>
          </cell>
          <cell r="G2372" t="str">
            <v>ELITE</v>
          </cell>
          <cell r="H2372" t="str">
            <v>M</v>
          </cell>
          <cell r="I2372" t="str">
            <v>MS-23</v>
          </cell>
          <cell r="J2372" t="str">
            <v>ZOOM X</v>
          </cell>
          <cell r="K2372">
            <v>11</v>
          </cell>
          <cell r="L2372" t="str">
            <v>61143000</v>
          </cell>
          <cell r="M2372" t="b">
            <v>0</v>
          </cell>
        </row>
        <row r="2373">
          <cell r="A2373" t="str">
            <v>W50528-MA38</v>
          </cell>
          <cell r="B2373" t="str">
            <v>Produkt</v>
          </cell>
          <cell r="C2373" t="str">
            <v>WL-CYC Kombi DL. ruk.+kraťasy ELITE-A 38|LY-PO|MEN</v>
          </cell>
          <cell r="D2373" t="str">
            <v>K1549</v>
          </cell>
          <cell r="E2373">
            <v>612.9</v>
          </cell>
          <cell r="F2373" t="str">
            <v>BB-010</v>
          </cell>
          <cell r="G2373" t="str">
            <v>ELITE</v>
          </cell>
          <cell r="H2373" t="str">
            <v>M</v>
          </cell>
          <cell r="I2373" t="str">
            <v>MS-23</v>
          </cell>
          <cell r="J2373" t="str">
            <v>ZOOM X</v>
          </cell>
          <cell r="K2373">
            <v>11</v>
          </cell>
          <cell r="L2373" t="str">
            <v>61143000</v>
          </cell>
          <cell r="M2373" t="b">
            <v>0</v>
          </cell>
        </row>
        <row r="2374">
          <cell r="A2374" t="str">
            <v>W50528-UA32</v>
          </cell>
          <cell r="B2374" t="str">
            <v>Produkt</v>
          </cell>
          <cell r="C2374" t="str">
            <v>WL-CYC Kombi DL. ruk.+kraťasy ELITE-A 32| LY-PO</v>
          </cell>
          <cell r="D2374" t="str">
            <v>K1549</v>
          </cell>
          <cell r="E2374">
            <v>0</v>
          </cell>
          <cell r="F2374" t="str">
            <v>BB-010</v>
          </cell>
          <cell r="G2374" t="str">
            <v>ELITE</v>
          </cell>
          <cell r="H2374" t="str">
            <v>L</v>
          </cell>
          <cell r="I2374" t="str">
            <v>LS-23</v>
          </cell>
          <cell r="J2374" t="str">
            <v>ZOOM X WOMEN</v>
          </cell>
          <cell r="K2374">
            <v>11</v>
          </cell>
          <cell r="L2374" t="str">
            <v>61143000</v>
          </cell>
          <cell r="M2374" t="b">
            <v>0</v>
          </cell>
        </row>
        <row r="2375">
          <cell r="A2375" t="str">
            <v>W50528-UA34</v>
          </cell>
          <cell r="B2375" t="str">
            <v>Produkt</v>
          </cell>
          <cell r="C2375" t="str">
            <v>WL-CYC Kombi DL. ruk.+kraťasy ELITE-A 34| LY-PO</v>
          </cell>
          <cell r="D2375" t="str">
            <v>K1549</v>
          </cell>
          <cell r="E2375">
            <v>627.29999999999995</v>
          </cell>
          <cell r="F2375" t="str">
            <v>BB-010</v>
          </cell>
          <cell r="G2375" t="str">
            <v>ELITE</v>
          </cell>
          <cell r="H2375" t="str">
            <v>L</v>
          </cell>
          <cell r="I2375" t="str">
            <v>LS-23</v>
          </cell>
          <cell r="J2375" t="str">
            <v>ZOOM X WOMEN</v>
          </cell>
          <cell r="K2375">
            <v>11</v>
          </cell>
          <cell r="L2375" t="str">
            <v>61143000</v>
          </cell>
          <cell r="M2375" t="b">
            <v>0</v>
          </cell>
        </row>
        <row r="2376">
          <cell r="A2376" t="str">
            <v>W50528-UA90</v>
          </cell>
          <cell r="B2376" t="str">
            <v>Produkt</v>
          </cell>
          <cell r="C2376" t="str">
            <v>WL-CYC Kombi DL. ruk.+kraťasy ELITE-A 90| LY-PO</v>
          </cell>
          <cell r="D2376" t="str">
            <v>K1549</v>
          </cell>
          <cell r="E2376">
            <v>655.17499999999995</v>
          </cell>
          <cell r="F2376" t="str">
            <v>BB-010</v>
          </cell>
          <cell r="G2376" t="str">
            <v>ELITE</v>
          </cell>
          <cell r="H2376" t="str">
            <v>L</v>
          </cell>
          <cell r="I2376" t="str">
            <v/>
          </cell>
          <cell r="J2376" t="str">
            <v>BC</v>
          </cell>
          <cell r="K2376">
            <v>11</v>
          </cell>
          <cell r="L2376" t="str">
            <v>61143000</v>
          </cell>
          <cell r="M2376" t="b">
            <v>0</v>
          </cell>
        </row>
        <row r="2377">
          <cell r="A2377" t="str">
            <v>W50542-UT10</v>
          </cell>
          <cell r="B2377" t="str">
            <v>Produkt</v>
          </cell>
          <cell r="C2377" t="str">
            <v>WL-CYC Kombi DL. ruk.+kraťasy SONIC 10 | ENDURANCE</v>
          </cell>
          <cell r="D2377" t="str">
            <v>K1897</v>
          </cell>
          <cell r="E2377">
            <v>707.09</v>
          </cell>
          <cell r="F2377" t="str">
            <v>BB-010</v>
          </cell>
          <cell r="G2377" t="str">
            <v>SONIC</v>
          </cell>
          <cell r="H2377" t="str">
            <v>U</v>
          </cell>
          <cell r="I2377" t="str">
            <v/>
          </cell>
          <cell r="J2377" t="str">
            <v>BC</v>
          </cell>
          <cell r="K2377">
            <v>11</v>
          </cell>
          <cell r="L2377" t="str">
            <v>61143000</v>
          </cell>
          <cell r="M2377" t="b">
            <v>0</v>
          </cell>
        </row>
        <row r="2378">
          <cell r="A2378" t="str">
            <v>W50542-UT13</v>
          </cell>
          <cell r="B2378" t="str">
            <v>Produkt</v>
          </cell>
          <cell r="C2378" t="str">
            <v>WL-CYC Kombi DL. ruk.+kraťasy SONIC 13 | ENDURANCE</v>
          </cell>
          <cell r="D2378" t="str">
            <v>K1897</v>
          </cell>
          <cell r="E2378">
            <v>692.85</v>
          </cell>
          <cell r="F2378" t="str">
            <v>BB-010</v>
          </cell>
          <cell r="G2378" t="str">
            <v>PRO</v>
          </cell>
          <cell r="H2378" t="str">
            <v>U</v>
          </cell>
          <cell r="I2378" t="str">
            <v/>
          </cell>
          <cell r="J2378" t="str">
            <v>BC</v>
          </cell>
          <cell r="K2378">
            <v>11</v>
          </cell>
          <cell r="L2378" t="str">
            <v>61143000</v>
          </cell>
          <cell r="M2378" t="b">
            <v>0</v>
          </cell>
        </row>
        <row r="2379">
          <cell r="A2379" t="str">
            <v>W50542-UT14</v>
          </cell>
          <cell r="B2379" t="str">
            <v>Produkt</v>
          </cell>
          <cell r="C2379" t="str">
            <v>WL-CYC Kombi DL. ruk.+kraťasy SONIC 14 | ENDURANCE</v>
          </cell>
          <cell r="D2379" t="str">
            <v>K1897</v>
          </cell>
          <cell r="E2379">
            <v>2655.31</v>
          </cell>
          <cell r="F2379" t="str">
            <v>BB-010</v>
          </cell>
          <cell r="G2379" t="str">
            <v>SONIC</v>
          </cell>
          <cell r="H2379" t="str">
            <v>M</v>
          </cell>
          <cell r="I2379" t="str">
            <v>MS-23</v>
          </cell>
          <cell r="J2379" t="str">
            <v>SONIC 3D MEN</v>
          </cell>
          <cell r="K2379">
            <v>11</v>
          </cell>
          <cell r="L2379" t="str">
            <v>61143000</v>
          </cell>
          <cell r="M2379" t="b">
            <v>0</v>
          </cell>
        </row>
        <row r="2380">
          <cell r="A2380" t="str">
            <v>W50542-UT15</v>
          </cell>
          <cell r="B2380" t="str">
            <v>Produkt</v>
          </cell>
          <cell r="C2380" t="str">
            <v>WL-CYC Kombi DL. ruk.+kraťasy SONIC 15 | ENDURANCE</v>
          </cell>
          <cell r="D2380" t="str">
            <v>K1897</v>
          </cell>
          <cell r="E2380">
            <v>0</v>
          </cell>
          <cell r="F2380" t="str">
            <v>BB-010</v>
          </cell>
          <cell r="G2380" t="str">
            <v>SONIC</v>
          </cell>
          <cell r="H2380" t="str">
            <v>L</v>
          </cell>
          <cell r="I2380" t="str">
            <v>MS-23</v>
          </cell>
          <cell r="J2380" t="str">
            <v>SONIC 3D WOMEN</v>
          </cell>
          <cell r="K2380">
            <v>11</v>
          </cell>
          <cell r="L2380" t="str">
            <v>61143000</v>
          </cell>
          <cell r="M2380" t="b">
            <v>0</v>
          </cell>
        </row>
        <row r="2381">
          <cell r="A2381" t="str">
            <v>W50542-UT18</v>
          </cell>
          <cell r="B2381" t="str">
            <v>Produkt</v>
          </cell>
          <cell r="C2381" t="str">
            <v>WL-CYC Kombi DL. ruk.+kraťasy SONIC 18 | ENDURANCE</v>
          </cell>
          <cell r="D2381" t="str">
            <v>K1897</v>
          </cell>
          <cell r="E2381">
            <v>812.57500000000005</v>
          </cell>
          <cell r="F2381" t="str">
            <v>BB-010</v>
          </cell>
          <cell r="G2381" t="str">
            <v>SONIC</v>
          </cell>
          <cell r="H2381" t="str">
            <v>M</v>
          </cell>
          <cell r="I2381" t="str">
            <v>MS-23</v>
          </cell>
          <cell r="J2381" t="str">
            <v>SONIC 3D MEN</v>
          </cell>
          <cell r="K2381">
            <v>11</v>
          </cell>
          <cell r="L2381" t="str">
            <v>61143000</v>
          </cell>
          <cell r="M2381" t="b">
            <v>0</v>
          </cell>
        </row>
        <row r="2382">
          <cell r="A2382" t="str">
            <v>W50542-UT19</v>
          </cell>
          <cell r="B2382" t="str">
            <v>Produkt</v>
          </cell>
          <cell r="C2382" t="str">
            <v>WL-CYC Kombi DL. ruk.+kraťasy SONIC 19 | ENDURANCE</v>
          </cell>
          <cell r="D2382" t="str">
            <v>K1897</v>
          </cell>
          <cell r="E2382">
            <v>0</v>
          </cell>
          <cell r="F2382" t="str">
            <v>BB-010</v>
          </cell>
          <cell r="G2382" t="str">
            <v>SONIC</v>
          </cell>
          <cell r="H2382" t="str">
            <v>L</v>
          </cell>
          <cell r="I2382" t="str">
            <v>MS-23</v>
          </cell>
          <cell r="J2382" t="str">
            <v>SONIC 3D WOMEN</v>
          </cell>
          <cell r="K2382">
            <v>11</v>
          </cell>
          <cell r="L2382" t="str">
            <v>61143000</v>
          </cell>
          <cell r="M2382" t="b">
            <v>0</v>
          </cell>
        </row>
        <row r="2383">
          <cell r="A2383" t="str">
            <v>W50542-UT20</v>
          </cell>
          <cell r="B2383" t="str">
            <v>Produkt</v>
          </cell>
          <cell r="C2383" t="str">
            <v>WL-CYC Kombi DL. ruk.+kraťasy SONIC 20 | ENDURANCE</v>
          </cell>
          <cell r="D2383" t="str">
            <v>K1913</v>
          </cell>
          <cell r="E2383">
            <v>832.46500000000003</v>
          </cell>
          <cell r="F2383" t="str">
            <v>BB-010</v>
          </cell>
          <cell r="G2383" t="str">
            <v>SONIC</v>
          </cell>
          <cell r="H2383" t="str">
            <v>U</v>
          </cell>
          <cell r="I2383" t="str">
            <v/>
          </cell>
          <cell r="J2383" t="str">
            <v>BC</v>
          </cell>
          <cell r="K2383">
            <v>11</v>
          </cell>
          <cell r="L2383" t="str">
            <v>61143000</v>
          </cell>
          <cell r="M2383" t="b">
            <v>0</v>
          </cell>
        </row>
        <row r="2384">
          <cell r="A2384" t="str">
            <v>W50544-UT10</v>
          </cell>
          <cell r="B2384" t="str">
            <v>Produkt</v>
          </cell>
          <cell r="C2384" t="str">
            <v>WL-CYC Kombi DL. ruk.+kraťasy SONIC 10 | SPRINT</v>
          </cell>
          <cell r="D2384" t="str">
            <v>K1914</v>
          </cell>
          <cell r="E2384">
            <v>695.23500000000001</v>
          </cell>
          <cell r="F2384" t="str">
            <v>BB-010</v>
          </cell>
          <cell r="G2384" t="str">
            <v>SONIC</v>
          </cell>
          <cell r="H2384" t="str">
            <v>U</v>
          </cell>
          <cell r="I2384" t="str">
            <v/>
          </cell>
          <cell r="J2384" t="str">
            <v>BC</v>
          </cell>
          <cell r="K2384">
            <v>11</v>
          </cell>
          <cell r="L2384" t="str">
            <v>61143000</v>
          </cell>
          <cell r="M2384" t="b">
            <v>0</v>
          </cell>
        </row>
        <row r="2385">
          <cell r="A2385" t="str">
            <v>W50544-UT14</v>
          </cell>
          <cell r="B2385" t="str">
            <v>Produkt</v>
          </cell>
          <cell r="C2385" t="str">
            <v>WL-CYC Kombi DL. ruk.+kraťasy SONIC 14 | SPRINT</v>
          </cell>
          <cell r="D2385" t="str">
            <v>K1914</v>
          </cell>
          <cell r="E2385">
            <v>747.755</v>
          </cell>
          <cell r="F2385" t="str">
            <v>BB-010</v>
          </cell>
          <cell r="G2385" t="str">
            <v>SONIC</v>
          </cell>
          <cell r="H2385" t="str">
            <v>U</v>
          </cell>
          <cell r="I2385" t="str">
            <v/>
          </cell>
          <cell r="J2385" t="str">
            <v>SONIC 3D MEN</v>
          </cell>
          <cell r="K2385">
            <v>11</v>
          </cell>
          <cell r="L2385" t="str">
            <v>61143000</v>
          </cell>
          <cell r="M2385" t="b">
            <v>0</v>
          </cell>
        </row>
        <row r="2386">
          <cell r="A2386" t="str">
            <v>W50544-UT20</v>
          </cell>
          <cell r="B2386" t="str">
            <v>Produkt</v>
          </cell>
          <cell r="C2386" t="str">
            <v>WL-CYC Kombi DL. ruk.+kraťasy SONIC 20 | SPRINT</v>
          </cell>
          <cell r="D2386" t="str">
            <v>K1915</v>
          </cell>
          <cell r="E2386">
            <v>737.04499999999996</v>
          </cell>
          <cell r="F2386" t="str">
            <v>BB-010</v>
          </cell>
          <cell r="G2386" t="str">
            <v>SONIC</v>
          </cell>
          <cell r="H2386" t="str">
            <v>U</v>
          </cell>
          <cell r="I2386" t="str">
            <v/>
          </cell>
          <cell r="J2386" t="str">
            <v>BC</v>
          </cell>
          <cell r="K2386">
            <v>11</v>
          </cell>
          <cell r="L2386" t="str">
            <v>61143000</v>
          </cell>
          <cell r="M2386" t="b">
            <v>0</v>
          </cell>
        </row>
        <row r="2387">
          <cell r="A2387" t="str">
            <v>W50544-UT24</v>
          </cell>
          <cell r="B2387" t="str">
            <v>Produkt</v>
          </cell>
          <cell r="C2387" t="str">
            <v>WL-CYC Kombi DL. ruk.+kraťasy SONIC 24 | SPRINT</v>
          </cell>
          <cell r="D2387" t="str">
            <v>K1915</v>
          </cell>
          <cell r="E2387">
            <v>790.4</v>
          </cell>
          <cell r="F2387" t="str">
            <v>BB-010</v>
          </cell>
          <cell r="G2387" t="str">
            <v>SONIC</v>
          </cell>
          <cell r="H2387" t="str">
            <v>U</v>
          </cell>
          <cell r="I2387" t="str">
            <v/>
          </cell>
          <cell r="J2387" t="str">
            <v>SONIC 3D MEN</v>
          </cell>
          <cell r="K2387">
            <v>11</v>
          </cell>
          <cell r="L2387" t="str">
            <v>61143000</v>
          </cell>
          <cell r="M2387" t="b">
            <v>0</v>
          </cell>
        </row>
        <row r="2388">
          <cell r="A2388" t="str">
            <v>W51072-JS55</v>
          </cell>
          <cell r="B2388" t="str">
            <v>Produkt</v>
          </cell>
          <cell r="C2388" t="str">
            <v>WL-CYC Dres kr. rukáv ELITE 55 | Stripes | J</v>
          </cell>
          <cell r="D2388" t="str">
            <v>K2092</v>
          </cell>
          <cell r="E2388">
            <v>0</v>
          </cell>
          <cell r="F2388" t="str">
            <v>AA-040</v>
          </cell>
          <cell r="G2388" t="str">
            <v>ELITE</v>
          </cell>
          <cell r="H2388" t="str">
            <v>J</v>
          </cell>
          <cell r="I2388" t="str">
            <v/>
          </cell>
          <cell r="J2388" t="str">
            <v/>
          </cell>
          <cell r="K2388">
            <v>11</v>
          </cell>
          <cell r="L2388" t="str">
            <v>61103091</v>
          </cell>
          <cell r="M2388" t="b">
            <v>0</v>
          </cell>
        </row>
        <row r="2389">
          <cell r="A2389" t="str">
            <v>W51072-LS53</v>
          </cell>
          <cell r="B2389" t="str">
            <v>Produkt</v>
          </cell>
          <cell r="C2389" t="str">
            <v>WL-CYC Dres kr. rukáv ELITE 53 | Stripes | W</v>
          </cell>
          <cell r="D2389" t="str">
            <v>K2089</v>
          </cell>
          <cell r="E2389">
            <v>288.64</v>
          </cell>
          <cell r="F2389" t="str">
            <v>AA-040</v>
          </cell>
          <cell r="G2389" t="str">
            <v>ELITE</v>
          </cell>
          <cell r="H2389" t="str">
            <v>L</v>
          </cell>
          <cell r="I2389" t="str">
            <v/>
          </cell>
          <cell r="J2389" t="str">
            <v/>
          </cell>
          <cell r="K2389">
            <v>11</v>
          </cell>
          <cell r="L2389" t="str">
            <v>61103099</v>
          </cell>
          <cell r="M2389" t="b">
            <v>0</v>
          </cell>
        </row>
        <row r="2390">
          <cell r="A2390" t="str">
            <v>W51072-MS53</v>
          </cell>
          <cell r="B2390" t="str">
            <v>Produkt</v>
          </cell>
          <cell r="C2390" t="str">
            <v>WL-CYC Dres kr. rukáv ELITE 53 | Stripes | M</v>
          </cell>
          <cell r="D2390" t="str">
            <v>K2071</v>
          </cell>
          <cell r="E2390">
            <v>204.63</v>
          </cell>
          <cell r="F2390" t="str">
            <v>AA-040</v>
          </cell>
          <cell r="G2390" t="str">
            <v>ELITE</v>
          </cell>
          <cell r="H2390" t="str">
            <v>M</v>
          </cell>
          <cell r="I2390" t="str">
            <v/>
          </cell>
          <cell r="J2390" t="str">
            <v/>
          </cell>
          <cell r="K2390">
            <v>11</v>
          </cell>
          <cell r="L2390" t="str">
            <v>61103091</v>
          </cell>
          <cell r="M2390" t="b">
            <v>0</v>
          </cell>
        </row>
        <row r="2391">
          <cell r="A2391" t="str">
            <v>W51079-LS65</v>
          </cell>
          <cell r="B2391" t="str">
            <v>Produkt</v>
          </cell>
          <cell r="C2391" t="str">
            <v>WL-CYC Dres kr. rukáv PRO 65 | Carbon Z1 | W</v>
          </cell>
          <cell r="D2391" t="str">
            <v>K2080</v>
          </cell>
          <cell r="E2391">
            <v>334.4975</v>
          </cell>
          <cell r="F2391" t="str">
            <v>AA-040</v>
          </cell>
          <cell r="G2391" t="str">
            <v>PRO</v>
          </cell>
          <cell r="H2391" t="str">
            <v>L</v>
          </cell>
          <cell r="I2391" t="str">
            <v/>
          </cell>
          <cell r="J2391" t="str">
            <v/>
          </cell>
          <cell r="K2391">
            <v>11</v>
          </cell>
          <cell r="L2391" t="str">
            <v>61103099</v>
          </cell>
          <cell r="M2391" t="b">
            <v>0</v>
          </cell>
        </row>
        <row r="2392">
          <cell r="A2392" t="str">
            <v>W51079-MS65</v>
          </cell>
          <cell r="B2392" t="str">
            <v>Produkt</v>
          </cell>
          <cell r="C2392" t="str">
            <v>WL-CYC Dres kr. rukáv PRO 65 | Carbon Z1 | M</v>
          </cell>
          <cell r="D2392" t="str">
            <v>K2060</v>
          </cell>
          <cell r="E2392">
            <v>347.4</v>
          </cell>
          <cell r="F2392" t="str">
            <v>AA-040</v>
          </cell>
          <cell r="G2392" t="str">
            <v>PRO</v>
          </cell>
          <cell r="H2392" t="str">
            <v>M</v>
          </cell>
          <cell r="I2392" t="str">
            <v/>
          </cell>
          <cell r="J2392" t="str">
            <v/>
          </cell>
          <cell r="K2392">
            <v>11</v>
          </cell>
          <cell r="L2392" t="str">
            <v>61103091</v>
          </cell>
          <cell r="M2392" t="b">
            <v>0</v>
          </cell>
        </row>
        <row r="2393">
          <cell r="A2393" t="str">
            <v>W60011-JA19</v>
          </cell>
          <cell r="B2393" t="str">
            <v>Produkt</v>
          </cell>
          <cell r="C2393" t="str">
            <v>WL-CYC A-5 ARCO-ACTIVE 19 | Lycra | JUNIOR</v>
          </cell>
          <cell r="D2393" t="str">
            <v>K1529</v>
          </cell>
          <cell r="E2393">
            <v>275.52</v>
          </cell>
          <cell r="F2393" t="str">
            <v>CC-010</v>
          </cell>
          <cell r="G2393" t="str">
            <v>ACTIVE</v>
          </cell>
          <cell r="H2393" t="str">
            <v>J</v>
          </cell>
          <cell r="I2393" t="str">
            <v>JS-51</v>
          </cell>
          <cell r="J2393" t="str">
            <v>LITTLE RACER</v>
          </cell>
          <cell r="K2393">
            <v>11</v>
          </cell>
          <cell r="L2393" t="str">
            <v>61034300</v>
          </cell>
          <cell r="M2393" t="b">
            <v>0</v>
          </cell>
        </row>
        <row r="2394">
          <cell r="A2394" t="str">
            <v>W60011-LA14</v>
          </cell>
          <cell r="B2394" t="str">
            <v>Produkt</v>
          </cell>
          <cell r="C2394" t="str">
            <v>WL-CYC A-5 ARCO-ACTIVE 14 | Lycra | LADY</v>
          </cell>
          <cell r="D2394" t="str">
            <v>K1536</v>
          </cell>
          <cell r="E2394">
            <v>0</v>
          </cell>
          <cell r="F2394" t="str">
            <v>CC-010</v>
          </cell>
          <cell r="G2394" t="str">
            <v>ACTIVE</v>
          </cell>
          <cell r="H2394" t="str">
            <v>L</v>
          </cell>
          <cell r="I2394" t="str">
            <v>LS-63</v>
          </cell>
          <cell r="J2394" t="str">
            <v>SPEED LADY</v>
          </cell>
          <cell r="K2394">
            <v>11</v>
          </cell>
          <cell r="L2394" t="str">
            <v>61046300</v>
          </cell>
          <cell r="M2394" t="b">
            <v>0</v>
          </cell>
        </row>
        <row r="2395">
          <cell r="A2395" t="str">
            <v>W60015-LA03</v>
          </cell>
          <cell r="B2395" t="str">
            <v>Produkt</v>
          </cell>
          <cell r="C2395" t="str">
            <v>WL-CYC A-5 ARCO-PRO 03 | GOFFRATO | WOMEN</v>
          </cell>
          <cell r="D2395" t="str">
            <v>K1451</v>
          </cell>
          <cell r="E2395">
            <v>410.59</v>
          </cell>
          <cell r="F2395" t="str">
            <v>CC-010</v>
          </cell>
          <cell r="G2395" t="str">
            <v>PRO</v>
          </cell>
          <cell r="H2395" t="str">
            <v>L</v>
          </cell>
          <cell r="I2395" t="str">
            <v>LS-63</v>
          </cell>
          <cell r="J2395" t="str">
            <v>ZOOM X WOMEN</v>
          </cell>
          <cell r="K2395">
            <v>11</v>
          </cell>
          <cell r="L2395" t="str">
            <v>61046300</v>
          </cell>
          <cell r="M2395" t="b">
            <v>0</v>
          </cell>
        </row>
        <row r="2396">
          <cell r="A2396" t="str">
            <v>W60015-LA93</v>
          </cell>
          <cell r="B2396" t="str">
            <v>Produkt</v>
          </cell>
          <cell r="C2396" t="str">
            <v>WL-CYC A-5 ARCO-PRO 93 | GOFFRATO | WOMEN</v>
          </cell>
          <cell r="D2396" t="str">
            <v>K1935</v>
          </cell>
          <cell r="E2396">
            <v>0</v>
          </cell>
          <cell r="F2396" t="str">
            <v>CC-010</v>
          </cell>
          <cell r="G2396" t="str">
            <v>PRO</v>
          </cell>
          <cell r="H2396" t="str">
            <v>L</v>
          </cell>
          <cell r="I2396" t="str">
            <v>LS-63</v>
          </cell>
          <cell r="J2396" t="str">
            <v>ZOOM X WOMEN</v>
          </cell>
          <cell r="K2396">
            <v>11</v>
          </cell>
          <cell r="L2396" t="str">
            <v>61046300</v>
          </cell>
          <cell r="M2396" t="b">
            <v>0</v>
          </cell>
        </row>
        <row r="2397">
          <cell r="A2397" t="str">
            <v>W60018-JA25</v>
          </cell>
          <cell r="B2397" t="str">
            <v>Produkt</v>
          </cell>
          <cell r="C2397" t="str">
            <v>WL-CYC A-5 ARCO-ELITE 25 | Lycra POWER | J</v>
          </cell>
          <cell r="D2397" t="str">
            <v>K2022</v>
          </cell>
          <cell r="E2397">
            <v>0</v>
          </cell>
          <cell r="F2397" t="str">
            <v>CC-010</v>
          </cell>
          <cell r="G2397" t="str">
            <v>ELITE</v>
          </cell>
          <cell r="H2397" t="str">
            <v>J</v>
          </cell>
          <cell r="I2397" t="str">
            <v/>
          </cell>
          <cell r="J2397" t="str">
            <v>ENDURANCE KID</v>
          </cell>
          <cell r="K2397">
            <v>11</v>
          </cell>
          <cell r="L2397" t="str">
            <v>61034300</v>
          </cell>
          <cell r="M2397" t="b">
            <v>0</v>
          </cell>
        </row>
        <row r="2398">
          <cell r="A2398" t="str">
            <v>W60018-LA71</v>
          </cell>
          <cell r="B2398" t="str">
            <v>Produkt</v>
          </cell>
          <cell r="C2398" t="str">
            <v>WL-CYC A-5 ARCO-ELITE 71 | Lycra POWER | WOMEN</v>
          </cell>
          <cell r="D2398" t="str">
            <v>K1531</v>
          </cell>
          <cell r="E2398">
            <v>335.11</v>
          </cell>
          <cell r="F2398" t="str">
            <v>CC-010</v>
          </cell>
          <cell r="G2398" t="str">
            <v>ELITE</v>
          </cell>
          <cell r="H2398" t="str">
            <v>L</v>
          </cell>
          <cell r="I2398" t="str">
            <v>LS-63</v>
          </cell>
          <cell r="J2398" t="str">
            <v>ZOOM X WOMEN</v>
          </cell>
          <cell r="K2398">
            <v>11</v>
          </cell>
          <cell r="L2398" t="str">
            <v>61046300</v>
          </cell>
          <cell r="M2398" t="b">
            <v>0</v>
          </cell>
        </row>
        <row r="2399">
          <cell r="A2399" t="str">
            <v>W60018-MA73</v>
          </cell>
          <cell r="B2399" t="str">
            <v>Produkt</v>
          </cell>
          <cell r="C2399" t="str">
            <v>WL-CYC A-5 ARCO-ELITE 73 | Lycra POWER | MEN</v>
          </cell>
          <cell r="D2399" t="str">
            <v>K1514</v>
          </cell>
          <cell r="E2399">
            <v>0</v>
          </cell>
          <cell r="F2399" t="str">
            <v>CC-010</v>
          </cell>
          <cell r="G2399" t="str">
            <v>ELITE</v>
          </cell>
          <cell r="H2399" t="str">
            <v>M</v>
          </cell>
          <cell r="I2399" t="str">
            <v>MS-63</v>
          </cell>
          <cell r="J2399" t="str">
            <v>SBW</v>
          </cell>
          <cell r="K2399">
            <v>0</v>
          </cell>
          <cell r="L2399" t="str">
            <v>61034300</v>
          </cell>
          <cell r="M2399" t="b">
            <v>0</v>
          </cell>
        </row>
        <row r="2400">
          <cell r="A2400" t="str">
            <v>W60063-MA20</v>
          </cell>
          <cell r="B2400" t="str">
            <v>Produkt</v>
          </cell>
          <cell r="C2400" t="str">
            <v>WL-CYC T-Sport ARCO-PRO 20 | W&amp;W RainMem X3 | MEN</v>
          </cell>
          <cell r="D2400" t="str">
            <v>K1521</v>
          </cell>
          <cell r="E2400">
            <v>574.20000000000005</v>
          </cell>
          <cell r="F2400" t="str">
            <v>CC-010</v>
          </cell>
          <cell r="G2400" t="str">
            <v>PRO</v>
          </cell>
          <cell r="H2400" t="str">
            <v>M</v>
          </cell>
          <cell r="I2400" t="str">
            <v/>
          </cell>
          <cell r="J2400" t="str">
            <v>ZOOM X</v>
          </cell>
          <cell r="K2400">
            <v>11</v>
          </cell>
          <cell r="L2400" t="str">
            <v>61034300</v>
          </cell>
          <cell r="M2400" t="b">
            <v>0</v>
          </cell>
        </row>
        <row r="2401">
          <cell r="A2401" t="str">
            <v>W60067-JA19</v>
          </cell>
          <cell r="B2401" t="str">
            <v>Produkt</v>
          </cell>
          <cell r="C2401" t="str">
            <v>WL-CYC T-Sport ARCO-ACTIVE 19 | Lycra | JUNIOR</v>
          </cell>
          <cell r="D2401" t="str">
            <v>K1530</v>
          </cell>
          <cell r="E2401">
            <v>318.23</v>
          </cell>
          <cell r="F2401" t="str">
            <v>CC-010</v>
          </cell>
          <cell r="G2401" t="str">
            <v>ACTIVE</v>
          </cell>
          <cell r="H2401" t="str">
            <v>J</v>
          </cell>
          <cell r="I2401" t="str">
            <v>JS-51</v>
          </cell>
          <cell r="J2401" t="str">
            <v>LITTLE RACER</v>
          </cell>
          <cell r="K2401">
            <v>11</v>
          </cell>
          <cell r="L2401" t="str">
            <v>61034300</v>
          </cell>
          <cell r="M2401" t="b">
            <v>0</v>
          </cell>
        </row>
        <row r="2402">
          <cell r="A2402" t="str">
            <v>W60067-LA14</v>
          </cell>
          <cell r="B2402" t="str">
            <v>Produkt</v>
          </cell>
          <cell r="C2402" t="str">
            <v>WL-CYC T-Sport ARCO-ACTIVE 14 | Lycra | LADY</v>
          </cell>
          <cell r="D2402" t="str">
            <v>K1535</v>
          </cell>
          <cell r="E2402">
            <v>395.45</v>
          </cell>
          <cell r="F2402" t="str">
            <v>CC-010</v>
          </cell>
          <cell r="G2402" t="str">
            <v>ACTIVE</v>
          </cell>
          <cell r="H2402" t="str">
            <v>L</v>
          </cell>
          <cell r="I2402" t="str">
            <v/>
          </cell>
          <cell r="J2402" t="str">
            <v>SPEED LADY</v>
          </cell>
          <cell r="K2402">
            <v>11</v>
          </cell>
          <cell r="L2402" t="str">
            <v>61046300</v>
          </cell>
          <cell r="M2402" t="b">
            <v>0</v>
          </cell>
        </row>
        <row r="2403">
          <cell r="A2403" t="str">
            <v>W60067-MA12</v>
          </cell>
          <cell r="B2403" t="str">
            <v>Produkt</v>
          </cell>
          <cell r="C2403" t="str">
            <v>WL-CYC T-Sport ARCO-ACTIVE 12 | Lycra | MEN</v>
          </cell>
          <cell r="D2403" t="str">
            <v>K1466</v>
          </cell>
          <cell r="E2403">
            <v>384.32</v>
          </cell>
          <cell r="F2403" t="str">
            <v>CC-010</v>
          </cell>
          <cell r="G2403" t="str">
            <v>ACTIVE</v>
          </cell>
          <cell r="H2403" t="str">
            <v>M</v>
          </cell>
          <cell r="I2403" t="str">
            <v/>
          </cell>
          <cell r="J2403" t="str">
            <v>SPEED MAN</v>
          </cell>
          <cell r="K2403">
            <v>11</v>
          </cell>
          <cell r="L2403" t="str">
            <v>61034300</v>
          </cell>
          <cell r="M2403" t="b">
            <v>0</v>
          </cell>
        </row>
        <row r="2404">
          <cell r="A2404" t="str">
            <v>W60069-JA09</v>
          </cell>
          <cell r="B2404" t="str">
            <v>Produkt</v>
          </cell>
          <cell r="C2404" t="str">
            <v>WL-CYC T-Sport ARCO-ELITE 09 | Lycra POWER|JUNIOR</v>
          </cell>
          <cell r="D2404" t="str">
            <v>K1885</v>
          </cell>
          <cell r="E2404">
            <v>467.26</v>
          </cell>
          <cell r="F2404" t="str">
            <v>CC-010</v>
          </cell>
          <cell r="G2404" t="str">
            <v>ELITE</v>
          </cell>
          <cell r="H2404" t="str">
            <v>J</v>
          </cell>
          <cell r="I2404" t="str">
            <v>JS-51</v>
          </cell>
          <cell r="J2404" t="str">
            <v>ENDURANCE KID</v>
          </cell>
          <cell r="K2404">
            <v>11</v>
          </cell>
          <cell r="L2404" t="str">
            <v>61034300</v>
          </cell>
          <cell r="M2404" t="b">
            <v>0</v>
          </cell>
        </row>
        <row r="2405">
          <cell r="A2405" t="str">
            <v>W60069-JA29</v>
          </cell>
          <cell r="B2405" t="str">
            <v>Produkt</v>
          </cell>
          <cell r="C2405" t="str">
            <v>WL-CYC T-Sport ARCO-ELITE 29 | Lycra POWER | J</v>
          </cell>
          <cell r="D2405" t="str">
            <v>K2004</v>
          </cell>
          <cell r="E2405">
            <v>354.46</v>
          </cell>
          <cell r="F2405" t="str">
            <v>CC-010</v>
          </cell>
          <cell r="G2405" t="str">
            <v>ELITE</v>
          </cell>
          <cell r="H2405" t="str">
            <v>J</v>
          </cell>
          <cell r="I2405" t="str">
            <v/>
          </cell>
          <cell r="J2405" t="str">
            <v>ENDURANCE KID</v>
          </cell>
          <cell r="K2405">
            <v>11</v>
          </cell>
          <cell r="L2405" t="str">
            <v>61034300</v>
          </cell>
          <cell r="M2405" t="b">
            <v>0</v>
          </cell>
        </row>
        <row r="2406">
          <cell r="A2406" t="str">
            <v>W60069-LA50</v>
          </cell>
          <cell r="B2406" t="str">
            <v>Produkt</v>
          </cell>
          <cell r="C2406" t="str">
            <v>WL-CYC T-Sport ARCO-ELITE 50 | Lycra POWER | WOMEN</v>
          </cell>
          <cell r="D2406" t="str">
            <v>K1861</v>
          </cell>
          <cell r="E2406">
            <v>278.5</v>
          </cell>
          <cell r="F2406" t="str">
            <v>CC-010</v>
          </cell>
          <cell r="G2406" t="str">
            <v>ELITE</v>
          </cell>
          <cell r="H2406" t="str">
            <v>L</v>
          </cell>
          <cell r="I2406" t="str">
            <v>LS-63</v>
          </cell>
          <cell r="J2406" t="str">
            <v>ZOOM X WOMEN</v>
          </cell>
          <cell r="K2406">
            <v>11</v>
          </cell>
          <cell r="L2406" t="str">
            <v>61046300</v>
          </cell>
          <cell r="M2406" t="b">
            <v>0</v>
          </cell>
        </row>
        <row r="2407">
          <cell r="A2407" t="str">
            <v>W60069-LAH4</v>
          </cell>
          <cell r="B2407" t="str">
            <v>Produkt</v>
          </cell>
          <cell r="C2407" t="str">
            <v>WL-CYC T-Sport ARCO-ELITE H4 | Lycra POWER | WOMEN</v>
          </cell>
          <cell r="D2407" t="str">
            <v>K1940</v>
          </cell>
          <cell r="E2407">
            <v>385.81166999999999</v>
          </cell>
          <cell r="F2407" t="str">
            <v>CC-010</v>
          </cell>
          <cell r="G2407" t="str">
            <v>ELITE</v>
          </cell>
          <cell r="H2407" t="str">
            <v>L</v>
          </cell>
          <cell r="I2407" t="str">
            <v>LS-63</v>
          </cell>
          <cell r="J2407" t="str">
            <v>ZOOM X WOMEN</v>
          </cell>
          <cell r="K2407">
            <v>11</v>
          </cell>
          <cell r="L2407" t="str">
            <v>61046300</v>
          </cell>
          <cell r="M2407" t="b">
            <v>0</v>
          </cell>
        </row>
        <row r="2408">
          <cell r="A2408" t="str">
            <v>W60069-MA49</v>
          </cell>
          <cell r="B2408" t="str">
            <v>Produkt</v>
          </cell>
          <cell r="C2408" t="str">
            <v>WL-CYC T-Sport ARCO-ELITE 49 | Lycra POWER | MEN</v>
          </cell>
          <cell r="D2408" t="str">
            <v>K1860</v>
          </cell>
          <cell r="E2408">
            <v>437.78</v>
          </cell>
          <cell r="F2408" t="str">
            <v>CC-010</v>
          </cell>
          <cell r="G2408" t="str">
            <v>ELITE</v>
          </cell>
          <cell r="H2408" t="str">
            <v>M</v>
          </cell>
          <cell r="I2408" t="str">
            <v>MS-63</v>
          </cell>
          <cell r="J2408" t="str">
            <v>ZOOM X</v>
          </cell>
          <cell r="K2408">
            <v>11</v>
          </cell>
          <cell r="L2408" t="str">
            <v>61034300</v>
          </cell>
          <cell r="M2408" t="b">
            <v>0</v>
          </cell>
        </row>
        <row r="2409">
          <cell r="A2409" t="str">
            <v>W60069-MA73</v>
          </cell>
          <cell r="B2409" t="str">
            <v>Produkt</v>
          </cell>
          <cell r="C2409" t="str">
            <v>WL-CYC T-Sport ARCO-ELITE 73 | Lycra POWER | MEN</v>
          </cell>
          <cell r="D2409" t="str">
            <v>K1860</v>
          </cell>
          <cell r="E2409">
            <v>341.71332999999998</v>
          </cell>
          <cell r="F2409" t="str">
            <v>CC-010</v>
          </cell>
          <cell r="G2409" t="str">
            <v>ELITE</v>
          </cell>
          <cell r="H2409" t="str">
            <v>M</v>
          </cell>
          <cell r="I2409" t="str">
            <v>MS-63</v>
          </cell>
          <cell r="J2409" t="str">
            <v>SBW</v>
          </cell>
          <cell r="K2409">
            <v>11</v>
          </cell>
          <cell r="L2409" t="str">
            <v>61034300</v>
          </cell>
          <cell r="M2409" t="b">
            <v>0</v>
          </cell>
        </row>
        <row r="2410">
          <cell r="A2410" t="str">
            <v>W60069-MAH2</v>
          </cell>
          <cell r="B2410" t="str">
            <v>Produkt</v>
          </cell>
          <cell r="C2410" t="str">
            <v>WL-CYC T-Sport ARCO-ELITE H2 | Lycra POWER | MEN</v>
          </cell>
          <cell r="D2410" t="str">
            <v>K1941</v>
          </cell>
          <cell r="E2410">
            <v>440.67500000000001</v>
          </cell>
          <cell r="F2410" t="str">
            <v>CC-010</v>
          </cell>
          <cell r="G2410" t="str">
            <v>ELITE</v>
          </cell>
          <cell r="H2410" t="str">
            <v>M</v>
          </cell>
          <cell r="I2410" t="str">
            <v>MS-63</v>
          </cell>
          <cell r="J2410" t="str">
            <v>ZOOM X</v>
          </cell>
          <cell r="K2410">
            <v>11</v>
          </cell>
          <cell r="L2410" t="str">
            <v>61034300</v>
          </cell>
          <cell r="M2410" t="b">
            <v>0</v>
          </cell>
        </row>
        <row r="2411">
          <cell r="A2411" t="str">
            <v>W60213-JA13</v>
          </cell>
          <cell r="B2411" t="str">
            <v>Produkt</v>
          </cell>
          <cell r="C2411" t="str">
            <v>WL-CYC Čapáky ARCO-ACTIVE 13 | ROUBAIX | JUNIOR</v>
          </cell>
          <cell r="D2411" t="str">
            <v>K1544</v>
          </cell>
          <cell r="E2411">
            <v>0</v>
          </cell>
          <cell r="F2411" t="str">
            <v>CC-030</v>
          </cell>
          <cell r="G2411" t="str">
            <v>ACTIVE</v>
          </cell>
          <cell r="H2411" t="str">
            <v>J</v>
          </cell>
          <cell r="I2411" t="str">
            <v>JS-51</v>
          </cell>
          <cell r="J2411" t="str">
            <v>LITTLE RACER</v>
          </cell>
          <cell r="K2411">
            <v>11</v>
          </cell>
          <cell r="L2411" t="str">
            <v>61034300</v>
          </cell>
          <cell r="M2411" t="b">
            <v>0</v>
          </cell>
        </row>
        <row r="2412">
          <cell r="A2412" t="str">
            <v>W60213-JA22</v>
          </cell>
          <cell r="B2412" t="str">
            <v>Produkt</v>
          </cell>
          <cell r="C2412" t="str">
            <v>WL-CYC Čapáky ARCO-ACTIVE 22 | ROUBAIX | JUNIOR</v>
          </cell>
          <cell r="D2412" t="str">
            <v>K1544</v>
          </cell>
          <cell r="E2412">
            <v>0</v>
          </cell>
          <cell r="F2412" t="str">
            <v>CC-030</v>
          </cell>
          <cell r="G2412" t="str">
            <v>ACTIVE</v>
          </cell>
          <cell r="H2412" t="str">
            <v>J</v>
          </cell>
          <cell r="I2412" t="str">
            <v>JS-51</v>
          </cell>
          <cell r="J2412" t="str">
            <v/>
          </cell>
          <cell r="K2412">
            <v>11</v>
          </cell>
          <cell r="L2412" t="str">
            <v>61034300</v>
          </cell>
          <cell r="M2412" t="b">
            <v>0</v>
          </cell>
        </row>
        <row r="2413">
          <cell r="A2413" t="str">
            <v>W60213-LA45</v>
          </cell>
          <cell r="B2413" t="str">
            <v>Produkt</v>
          </cell>
          <cell r="C2413" t="str">
            <v>WL-CYC Čapáky ARCO-ELITE 45 | ROUBAIX | LADY</v>
          </cell>
          <cell r="D2413" t="str">
            <v>K1477</v>
          </cell>
          <cell r="E2413">
            <v>0</v>
          </cell>
          <cell r="F2413" t="str">
            <v>CC-030</v>
          </cell>
          <cell r="G2413" t="str">
            <v>ELITE</v>
          </cell>
          <cell r="H2413" t="str">
            <v>L</v>
          </cell>
          <cell r="I2413" t="str">
            <v>LS-63</v>
          </cell>
          <cell r="J2413" t="str">
            <v/>
          </cell>
          <cell r="K2413">
            <v>11</v>
          </cell>
          <cell r="L2413" t="str">
            <v>61046300</v>
          </cell>
          <cell r="M2413" t="b">
            <v>0</v>
          </cell>
        </row>
        <row r="2414">
          <cell r="A2414" t="str">
            <v>W60213-LA79</v>
          </cell>
          <cell r="B2414" t="str">
            <v>Produkt</v>
          </cell>
          <cell r="C2414" t="str">
            <v>WL-CYC Čapáky ARCO-ELITE 79 | ROUBAIX | WOMEN</v>
          </cell>
          <cell r="D2414" t="str">
            <v>K1477</v>
          </cell>
          <cell r="E2414">
            <v>532.79999999999995</v>
          </cell>
          <cell r="F2414" t="str">
            <v>CC-030</v>
          </cell>
          <cell r="G2414" t="str">
            <v>ELITE</v>
          </cell>
          <cell r="H2414" t="str">
            <v>L</v>
          </cell>
          <cell r="I2414" t="str">
            <v>LS-63</v>
          </cell>
          <cell r="J2414" t="str">
            <v>ZOOM X WOMEN</v>
          </cell>
          <cell r="K2414">
            <v>11</v>
          </cell>
          <cell r="L2414" t="str">
            <v>61046300</v>
          </cell>
          <cell r="M2414" t="b">
            <v>0</v>
          </cell>
        </row>
        <row r="2415">
          <cell r="A2415" t="str">
            <v>W60266-JA26</v>
          </cell>
          <cell r="B2415" t="str">
            <v>Produkt</v>
          </cell>
          <cell r="C2415" t="str">
            <v>WL-CYC T-Čapáky ARCO-ACTIVE 26 | ROUBAIX | J</v>
          </cell>
          <cell r="D2415" t="str">
            <v>K2014</v>
          </cell>
          <cell r="E2415">
            <v>445.89</v>
          </cell>
          <cell r="F2415" t="str">
            <v>CC-030</v>
          </cell>
          <cell r="G2415" t="str">
            <v>ACTIVE</v>
          </cell>
          <cell r="H2415" t="str">
            <v>J</v>
          </cell>
          <cell r="I2415" t="str">
            <v/>
          </cell>
          <cell r="J2415" t="str">
            <v>ENDURANCE KID</v>
          </cell>
          <cell r="K2415">
            <v>11</v>
          </cell>
          <cell r="L2415" t="str">
            <v>61034300</v>
          </cell>
          <cell r="M2415" t="b">
            <v>0</v>
          </cell>
        </row>
        <row r="2416">
          <cell r="A2416" t="str">
            <v>W60266-JA32</v>
          </cell>
          <cell r="B2416" t="str">
            <v>Produkt</v>
          </cell>
          <cell r="C2416" t="str">
            <v>WL-CYC T-Čapáky ARCO-ACTIVE 32 | ROUBAIX | J</v>
          </cell>
          <cell r="D2416" t="str">
            <v>K2014</v>
          </cell>
          <cell r="E2416">
            <v>378.48</v>
          </cell>
          <cell r="F2416" t="str">
            <v>CC-030</v>
          </cell>
          <cell r="G2416" t="str">
            <v>ACTIVE</v>
          </cell>
          <cell r="H2416" t="str">
            <v>J</v>
          </cell>
          <cell r="I2416" t="str">
            <v/>
          </cell>
          <cell r="J2416" t="str">
            <v/>
          </cell>
          <cell r="K2416">
            <v>11</v>
          </cell>
          <cell r="L2416" t="str">
            <v>61034300</v>
          </cell>
          <cell r="M2416" t="b">
            <v>0</v>
          </cell>
        </row>
        <row r="2417">
          <cell r="A2417" t="str">
            <v>W60266-LA53</v>
          </cell>
          <cell r="B2417" t="str">
            <v>Produkt</v>
          </cell>
          <cell r="C2417" t="str">
            <v>WL-CYC T-Čapáky ARCO-ELITE 53 | ROUBAIX | WOMEN</v>
          </cell>
          <cell r="D2417" t="str">
            <v>K1884</v>
          </cell>
          <cell r="E2417">
            <v>615.63</v>
          </cell>
          <cell r="F2417" t="str">
            <v>CC-030</v>
          </cell>
          <cell r="G2417" t="str">
            <v>ELITE</v>
          </cell>
          <cell r="H2417" t="str">
            <v>L</v>
          </cell>
          <cell r="I2417" t="str">
            <v>LS-63</v>
          </cell>
          <cell r="J2417" t="str">
            <v>ZOOM X WOMEN</v>
          </cell>
          <cell r="K2417">
            <v>11</v>
          </cell>
          <cell r="L2417" t="str">
            <v>61046300</v>
          </cell>
          <cell r="M2417" t="b">
            <v>0</v>
          </cell>
        </row>
        <row r="2418">
          <cell r="A2418" t="str">
            <v>W60266-LA90</v>
          </cell>
          <cell r="B2418" t="str">
            <v>Produkt</v>
          </cell>
          <cell r="C2418" t="str">
            <v>WL-CYC T-Čapáky ARCO-ELITE 90 | ROUBAIX | WOMEN</v>
          </cell>
          <cell r="D2418" t="str">
            <v>K1884</v>
          </cell>
          <cell r="E2418">
            <v>515.79999999999995</v>
          </cell>
          <cell r="F2418" t="str">
            <v>CC-030</v>
          </cell>
          <cell r="G2418" t="str">
            <v>ELITE</v>
          </cell>
          <cell r="H2418" t="str">
            <v>L</v>
          </cell>
          <cell r="I2418" t="str">
            <v/>
          </cell>
          <cell r="J2418" t="str">
            <v/>
          </cell>
          <cell r="K2418">
            <v>11</v>
          </cell>
          <cell r="L2418" t="str">
            <v>61046300</v>
          </cell>
          <cell r="M2418" t="b">
            <v>0</v>
          </cell>
        </row>
        <row r="2419">
          <cell r="A2419" t="str">
            <v>W60266-MA48</v>
          </cell>
          <cell r="B2419" t="str">
            <v>Produkt</v>
          </cell>
          <cell r="C2419" t="str">
            <v>WL-CYC T-Čapáky ARCO-ELITE 48 | ROUBAIX | MEN</v>
          </cell>
          <cell r="D2419" t="str">
            <v>K1882</v>
          </cell>
          <cell r="E2419">
            <v>613.34</v>
          </cell>
          <cell r="F2419" t="str">
            <v>CC-030</v>
          </cell>
          <cell r="G2419" t="str">
            <v>ELITE</v>
          </cell>
          <cell r="H2419" t="str">
            <v>M</v>
          </cell>
          <cell r="I2419" t="str">
            <v>MS-63</v>
          </cell>
          <cell r="J2419" t="str">
            <v>ZOOM X</v>
          </cell>
          <cell r="K2419">
            <v>11</v>
          </cell>
          <cell r="L2419" t="str">
            <v>61034300</v>
          </cell>
          <cell r="M2419" t="b">
            <v>0</v>
          </cell>
        </row>
        <row r="2420">
          <cell r="A2420" t="str">
            <v>W60266-MA74</v>
          </cell>
          <cell r="B2420" t="str">
            <v>Produkt</v>
          </cell>
          <cell r="C2420" t="str">
            <v>WL-CYC T-Čapáky ARCO-ELITE 74 | ROUBAIX | MEN</v>
          </cell>
          <cell r="D2420" t="str">
            <v>K1882</v>
          </cell>
          <cell r="E2420">
            <v>558.36</v>
          </cell>
          <cell r="F2420" t="str">
            <v>CC-030</v>
          </cell>
          <cell r="G2420" t="str">
            <v>ELITE</v>
          </cell>
          <cell r="H2420" t="str">
            <v>M</v>
          </cell>
          <cell r="I2420" t="str">
            <v>MS-63</v>
          </cell>
          <cell r="J2420" t="str">
            <v>SBW</v>
          </cell>
          <cell r="K2420">
            <v>11</v>
          </cell>
          <cell r="L2420" t="str">
            <v>61034300</v>
          </cell>
          <cell r="M2420" t="b">
            <v>0</v>
          </cell>
        </row>
        <row r="2421">
          <cell r="A2421" t="str">
            <v>W60266-MA90</v>
          </cell>
          <cell r="B2421" t="str">
            <v>Produkt</v>
          </cell>
          <cell r="C2421" t="str">
            <v>WL-CYC T-Čapáky ARCO-ELITE 90 | ROUBAIX | MEN</v>
          </cell>
          <cell r="D2421" t="str">
            <v>K1882</v>
          </cell>
          <cell r="E2421">
            <v>301.51</v>
          </cell>
          <cell r="F2421" t="str">
            <v>CC-030</v>
          </cell>
          <cell r="G2421" t="str">
            <v>ELITE</v>
          </cell>
          <cell r="H2421" t="str">
            <v>M</v>
          </cell>
          <cell r="I2421" t="str">
            <v/>
          </cell>
          <cell r="J2421" t="str">
            <v/>
          </cell>
          <cell r="K2421">
            <v>11</v>
          </cell>
          <cell r="L2421" t="str">
            <v>61034300</v>
          </cell>
          <cell r="M2421" t="b">
            <v>0</v>
          </cell>
        </row>
        <row r="2422">
          <cell r="A2422" t="str">
            <v>W60267-LA58</v>
          </cell>
          <cell r="B2422" t="str">
            <v>Produkt</v>
          </cell>
          <cell r="C2422" t="str">
            <v>WL-CYC T-Čapáky ARCO-PRO 58 | W&amp;W RainMem X3|LADY</v>
          </cell>
          <cell r="D2422" t="str">
            <v>K1538</v>
          </cell>
          <cell r="E2422">
            <v>0</v>
          </cell>
          <cell r="F2422" t="str">
            <v>CC-030</v>
          </cell>
          <cell r="G2422" t="str">
            <v>PRO</v>
          </cell>
          <cell r="H2422" t="str">
            <v>L</v>
          </cell>
          <cell r="I2422" t="str">
            <v/>
          </cell>
          <cell r="J2422" t="str">
            <v/>
          </cell>
          <cell r="K2422">
            <v>11</v>
          </cell>
          <cell r="L2422" t="str">
            <v>61046300</v>
          </cell>
          <cell r="M2422" t="b">
            <v>0</v>
          </cell>
        </row>
        <row r="2423">
          <cell r="A2423" t="str">
            <v>W60267-MA55</v>
          </cell>
          <cell r="B2423" t="str">
            <v>Produkt</v>
          </cell>
          <cell r="C2423" t="str">
            <v>WL-CYC T-Čapáky ARCO-PRO 55 | W&amp;W RainMem X3 | MEN</v>
          </cell>
          <cell r="D2423" t="str">
            <v>K1522</v>
          </cell>
          <cell r="E2423">
            <v>726.10500000000002</v>
          </cell>
          <cell r="F2423" t="str">
            <v>CC-030</v>
          </cell>
          <cell r="G2423" t="str">
            <v>PRO</v>
          </cell>
          <cell r="H2423" t="str">
            <v>M</v>
          </cell>
          <cell r="I2423" t="str">
            <v/>
          </cell>
          <cell r="J2423" t="str">
            <v>ZOOM X</v>
          </cell>
          <cell r="K2423">
            <v>11</v>
          </cell>
          <cell r="L2423" t="str">
            <v>61034300</v>
          </cell>
          <cell r="M2423" t="b">
            <v>0</v>
          </cell>
        </row>
        <row r="2424">
          <cell r="A2424" t="str">
            <v>W60267-MA56</v>
          </cell>
          <cell r="B2424" t="str">
            <v>Produkt</v>
          </cell>
          <cell r="C2424" t="str">
            <v>WL-CYC T-Čapáky ARCO-PRO 56 | W&amp;W RainMem X3 | MEN</v>
          </cell>
          <cell r="D2424" t="str">
            <v>K1522</v>
          </cell>
          <cell r="E2424">
            <v>557.61</v>
          </cell>
          <cell r="F2424" t="str">
            <v>CC-030</v>
          </cell>
          <cell r="G2424" t="str">
            <v>PRO</v>
          </cell>
          <cell r="H2424" t="str">
            <v>M</v>
          </cell>
          <cell r="I2424" t="str">
            <v/>
          </cell>
          <cell r="J2424" t="str">
            <v/>
          </cell>
          <cell r="K2424">
            <v>11</v>
          </cell>
          <cell r="L2424" t="str">
            <v>61034300</v>
          </cell>
          <cell r="M2424" t="b">
            <v>0</v>
          </cell>
        </row>
        <row r="2425">
          <cell r="A2425" t="str">
            <v>W61017-LP17</v>
          </cell>
          <cell r="B2425" t="str">
            <v>Produkt</v>
          </cell>
          <cell r="C2425" t="str">
            <v>WL-CYC Šortky BIKER 17 | W</v>
          </cell>
          <cell r="D2425" t="str">
            <v>K1704</v>
          </cell>
          <cell r="E2425">
            <v>0</v>
          </cell>
          <cell r="F2425" t="str">
            <v>CC-010</v>
          </cell>
          <cell r="G2425" t="str">
            <v>BIKER</v>
          </cell>
          <cell r="H2425" t="str">
            <v>L</v>
          </cell>
          <cell r="I2425" t="str">
            <v/>
          </cell>
          <cell r="J2425" t="str">
            <v/>
          </cell>
          <cell r="K2425">
            <v>11</v>
          </cell>
          <cell r="L2425" t="str">
            <v>61046300</v>
          </cell>
          <cell r="M2425" t="b">
            <v>0</v>
          </cell>
        </row>
        <row r="2426">
          <cell r="A2426" t="str">
            <v>W61017-MP17</v>
          </cell>
          <cell r="B2426" t="str">
            <v>Produkt</v>
          </cell>
          <cell r="C2426" t="str">
            <v>WL-CYC Šortky BIKER 17 | MEN</v>
          </cell>
          <cell r="D2426" t="str">
            <v>K1703</v>
          </cell>
          <cell r="E2426">
            <v>416.70499999999998</v>
          </cell>
          <cell r="F2426" t="str">
            <v>CC-010</v>
          </cell>
          <cell r="G2426" t="str">
            <v>BIKER</v>
          </cell>
          <cell r="H2426" t="str">
            <v>M</v>
          </cell>
          <cell r="I2426" t="str">
            <v/>
          </cell>
          <cell r="J2426" t="str">
            <v/>
          </cell>
          <cell r="K2426">
            <v>11</v>
          </cell>
          <cell r="L2426" t="str">
            <v>61034300</v>
          </cell>
          <cell r="M2426" t="b">
            <v>0</v>
          </cell>
        </row>
        <row r="2427">
          <cell r="A2427" t="str">
            <v>W61065-LA04</v>
          </cell>
          <cell r="B2427" t="str">
            <v>Produkt</v>
          </cell>
          <cell r="C2427" t="str">
            <v>WL-CYC T-Sport ARCO-PRO 04 | GOFFRATO  | WOMEN</v>
          </cell>
          <cell r="D2427" t="str">
            <v>K1510</v>
          </cell>
          <cell r="E2427">
            <v>570.08000000000004</v>
          </cell>
          <cell r="F2427" t="str">
            <v>CC-010</v>
          </cell>
          <cell r="G2427" t="str">
            <v>PRO</v>
          </cell>
          <cell r="H2427" t="str">
            <v>L</v>
          </cell>
          <cell r="I2427" t="str">
            <v>LS-63</v>
          </cell>
          <cell r="J2427" t="str">
            <v>ZOOM X WOMEN</v>
          </cell>
          <cell r="K2427">
            <v>11</v>
          </cell>
          <cell r="L2427" t="str">
            <v>61046300</v>
          </cell>
          <cell r="M2427" t="b">
            <v>0</v>
          </cell>
        </row>
        <row r="2428">
          <cell r="A2428" t="str">
            <v>W61065-LA94</v>
          </cell>
          <cell r="B2428" t="str">
            <v>Produkt</v>
          </cell>
          <cell r="C2428" t="str">
            <v>WL-CYC T-Sport ARCO-PRO 94 | GOFFRATO  | WOMEN</v>
          </cell>
          <cell r="D2428" t="str">
            <v>K1936</v>
          </cell>
          <cell r="E2428">
            <v>0</v>
          </cell>
          <cell r="F2428" t="str">
            <v>CC-010</v>
          </cell>
          <cell r="G2428" t="str">
            <v>PRO</v>
          </cell>
          <cell r="H2428" t="str">
            <v>L</v>
          </cell>
          <cell r="I2428" t="str">
            <v>LS-63</v>
          </cell>
          <cell r="J2428" t="str">
            <v>ZOOM X WOMEN</v>
          </cell>
          <cell r="K2428">
            <v>11</v>
          </cell>
          <cell r="L2428" t="str">
            <v>61046300</v>
          </cell>
          <cell r="M2428" t="b">
            <v>0</v>
          </cell>
        </row>
        <row r="2429">
          <cell r="A2429" t="str">
            <v>W61065-LA97</v>
          </cell>
          <cell r="B2429" t="str">
            <v>Produkt</v>
          </cell>
          <cell r="C2429" t="str">
            <v>WL-CYC T-Sport ARCO-PRO 97 | GOFFRATO | WOMEN</v>
          </cell>
          <cell r="D2429" t="str">
            <v>K1936</v>
          </cell>
          <cell r="E2429">
            <v>0</v>
          </cell>
          <cell r="F2429" t="str">
            <v>CC-010</v>
          </cell>
          <cell r="G2429" t="str">
            <v>PRO</v>
          </cell>
          <cell r="H2429" t="str">
            <v>L</v>
          </cell>
          <cell r="I2429" t="str">
            <v/>
          </cell>
          <cell r="J2429" t="str">
            <v>ENDURANCE 3D WOMEN</v>
          </cell>
          <cell r="K2429">
            <v>11</v>
          </cell>
          <cell r="L2429" t="str">
            <v>61046300</v>
          </cell>
          <cell r="M2429" t="b">
            <v>0</v>
          </cell>
        </row>
        <row r="2430">
          <cell r="A2430" t="str">
            <v>W61065-MA12</v>
          </cell>
          <cell r="B2430" t="str">
            <v>Produkt</v>
          </cell>
          <cell r="C2430" t="str">
            <v>WL-CYC T-Sport ARCO-PRO 12 | GOFFRATO | MEN</v>
          </cell>
          <cell r="D2430" t="str">
            <v>K1450</v>
          </cell>
          <cell r="E2430">
            <v>459.61</v>
          </cell>
          <cell r="F2430" t="str">
            <v>CC-010</v>
          </cell>
          <cell r="G2430" t="str">
            <v>PRO</v>
          </cell>
          <cell r="H2430" t="str">
            <v>M</v>
          </cell>
          <cell r="I2430" t="str">
            <v>MS-63</v>
          </cell>
          <cell r="J2430" t="str">
            <v>ZOOM X</v>
          </cell>
          <cell r="K2430">
            <v>11</v>
          </cell>
          <cell r="L2430" t="str">
            <v>61034300</v>
          </cell>
          <cell r="M2430" t="b">
            <v>0</v>
          </cell>
        </row>
        <row r="2431">
          <cell r="A2431" t="str">
            <v>W61065-MA22</v>
          </cell>
          <cell r="B2431" t="str">
            <v>Produkt</v>
          </cell>
          <cell r="C2431" t="str">
            <v>WL-CYC T-Sport ARCO-PRO 22 | GOFFRATO | MEN</v>
          </cell>
          <cell r="D2431" t="str">
            <v>K1450</v>
          </cell>
          <cell r="E2431">
            <v>530.12666999999999</v>
          </cell>
          <cell r="F2431" t="str">
            <v>CC-010</v>
          </cell>
          <cell r="G2431" t="str">
            <v>PRO</v>
          </cell>
          <cell r="H2431" t="str">
            <v>M</v>
          </cell>
          <cell r="I2431" t="str">
            <v>MS-63</v>
          </cell>
          <cell r="J2431" t="str">
            <v>ZOOM X</v>
          </cell>
          <cell r="K2431">
            <v>11</v>
          </cell>
          <cell r="L2431" t="str">
            <v>61034300</v>
          </cell>
          <cell r="M2431" t="b">
            <v>0</v>
          </cell>
        </row>
        <row r="2432">
          <cell r="A2432" t="str">
            <v>W61065-MA95</v>
          </cell>
          <cell r="B2432" t="str">
            <v>Produkt</v>
          </cell>
          <cell r="C2432" t="str">
            <v>WL-CYC T-Sport ARCO-PRO 95 | GOFFRATO | MEN</v>
          </cell>
          <cell r="D2432" t="str">
            <v>K1937</v>
          </cell>
          <cell r="E2432">
            <v>560.73</v>
          </cell>
          <cell r="F2432" t="str">
            <v>CC-010</v>
          </cell>
          <cell r="G2432" t="str">
            <v>PRO</v>
          </cell>
          <cell r="H2432" t="str">
            <v>M</v>
          </cell>
          <cell r="I2432" t="str">
            <v>MS-63</v>
          </cell>
          <cell r="J2432" t="str">
            <v>ZOOM X</v>
          </cell>
          <cell r="K2432">
            <v>11</v>
          </cell>
          <cell r="L2432" t="str">
            <v>61034300</v>
          </cell>
          <cell r="M2432" t="b">
            <v>0</v>
          </cell>
        </row>
        <row r="2433">
          <cell r="A2433" t="str">
            <v>W61065-MA96</v>
          </cell>
          <cell r="B2433" t="str">
            <v>Produkt</v>
          </cell>
          <cell r="C2433" t="str">
            <v>WL-CYC T-Sport ARCO-PRO 96 | GOFFRATO | MEN</v>
          </cell>
          <cell r="D2433" t="str">
            <v>K1937</v>
          </cell>
          <cell r="E2433">
            <v>0</v>
          </cell>
          <cell r="F2433" t="str">
            <v>CC-010</v>
          </cell>
          <cell r="G2433" t="str">
            <v>PRO</v>
          </cell>
          <cell r="H2433" t="str">
            <v>M</v>
          </cell>
          <cell r="I2433" t="str">
            <v/>
          </cell>
          <cell r="J2433" t="str">
            <v>ENDURANCE 3D MEN</v>
          </cell>
          <cell r="K2433">
            <v>11</v>
          </cell>
          <cell r="L2433" t="str">
            <v>61034300</v>
          </cell>
          <cell r="M2433" t="b">
            <v>0</v>
          </cell>
        </row>
        <row r="2434">
          <cell r="A2434" t="str">
            <v>W61065-UA92</v>
          </cell>
          <cell r="B2434" t="str">
            <v>Produkt</v>
          </cell>
          <cell r="C2434" t="str">
            <v>WL-CYC T-Sport ARCO-PRO 92 | GOFFRATO</v>
          </cell>
          <cell r="D2434" t="str">
            <v>K1450</v>
          </cell>
          <cell r="E2434">
            <v>669.34</v>
          </cell>
          <cell r="F2434" t="str">
            <v>CC-010</v>
          </cell>
          <cell r="G2434" t="str">
            <v>PRO</v>
          </cell>
          <cell r="H2434" t="str">
            <v>L</v>
          </cell>
          <cell r="I2434" t="str">
            <v/>
          </cell>
          <cell r="J2434" t="str">
            <v>BC</v>
          </cell>
          <cell r="K2434">
            <v>11</v>
          </cell>
          <cell r="L2434" t="str">
            <v>61046300</v>
          </cell>
          <cell r="M2434" t="b">
            <v>0</v>
          </cell>
        </row>
        <row r="2435">
          <cell r="A2435" t="str">
            <v>W70012-JF04</v>
          </cell>
          <cell r="B2435" t="str">
            <v>Produkt</v>
          </cell>
          <cell r="C2435" t="str">
            <v>WL-CYC Návleky na RUCE ACTIVE 04 | ROUBAIX|JUNIOR</v>
          </cell>
          <cell r="D2435" t="str">
            <v>K1314</v>
          </cell>
          <cell r="E2435">
            <v>0</v>
          </cell>
          <cell r="F2435" t="str">
            <v>EE-010</v>
          </cell>
          <cell r="G2435" t="str">
            <v>ACTIVE</v>
          </cell>
          <cell r="H2435" t="str">
            <v>J</v>
          </cell>
          <cell r="I2435" t="str">
            <v>AS-07</v>
          </cell>
          <cell r="J2435" t="str">
            <v/>
          </cell>
          <cell r="K2435">
            <v>11</v>
          </cell>
          <cell r="L2435" t="str">
            <v>61178010</v>
          </cell>
          <cell r="M2435" t="b">
            <v>0</v>
          </cell>
        </row>
        <row r="2436">
          <cell r="A2436" t="str">
            <v>W70012-UF04</v>
          </cell>
          <cell r="B2436" t="str">
            <v>Produkt</v>
          </cell>
          <cell r="C2436" t="str">
            <v>WL-CYC Návleky na RUCE ACTIVE 04 | ROUBAIX</v>
          </cell>
          <cell r="D2436" t="str">
            <v>K1265</v>
          </cell>
          <cell r="E2436">
            <v>109.6825</v>
          </cell>
          <cell r="F2436" t="str">
            <v>EE-010</v>
          </cell>
          <cell r="G2436" t="str">
            <v>ACTIVE</v>
          </cell>
          <cell r="H2436" t="str">
            <v>U</v>
          </cell>
          <cell r="I2436" t="str">
            <v/>
          </cell>
          <cell r="J2436" t="str">
            <v/>
          </cell>
          <cell r="K2436">
            <v>11</v>
          </cell>
          <cell r="L2436" t="str">
            <v>61178010</v>
          </cell>
          <cell r="M2436" t="b">
            <v>0</v>
          </cell>
        </row>
        <row r="2437">
          <cell r="A2437" t="str">
            <v>W70022-UF04</v>
          </cell>
          <cell r="B2437" t="str">
            <v>Produkt</v>
          </cell>
          <cell r="C2437" t="str">
            <v>WL-CYC Návleky na KOLENA ACTIVE 04 | ROUBAIX</v>
          </cell>
          <cell r="D2437" t="str">
            <v>K1267</v>
          </cell>
          <cell r="E2437">
            <v>136.43700000000001</v>
          </cell>
          <cell r="F2437" t="str">
            <v>EE-010</v>
          </cell>
          <cell r="G2437" t="str">
            <v>ACTIVE</v>
          </cell>
          <cell r="H2437" t="str">
            <v>U</v>
          </cell>
          <cell r="I2437" t="str">
            <v/>
          </cell>
          <cell r="J2437" t="str">
            <v/>
          </cell>
          <cell r="K2437">
            <v>11</v>
          </cell>
          <cell r="L2437" t="str">
            <v>61178010</v>
          </cell>
          <cell r="M2437" t="b">
            <v>0</v>
          </cell>
        </row>
        <row r="2438">
          <cell r="A2438" t="str">
            <v>W70032-UF04</v>
          </cell>
          <cell r="B2438" t="str">
            <v>Produkt</v>
          </cell>
          <cell r="C2438" t="str">
            <v>WL-CYC Návleky na NOHY ACTIVE 04 | ROUBAIX</v>
          </cell>
          <cell r="D2438" t="str">
            <v>K1266</v>
          </cell>
          <cell r="E2438">
            <v>152.99100000000001</v>
          </cell>
          <cell r="F2438" t="str">
            <v>EE-010</v>
          </cell>
          <cell r="G2438" t="str">
            <v>ACTIVE</v>
          </cell>
          <cell r="H2438" t="str">
            <v>U</v>
          </cell>
          <cell r="I2438" t="str">
            <v/>
          </cell>
          <cell r="J2438" t="str">
            <v/>
          </cell>
          <cell r="K2438">
            <v>11</v>
          </cell>
          <cell r="L2438" t="str">
            <v>61178010</v>
          </cell>
          <cell r="M2438" t="b">
            <v>0</v>
          </cell>
        </row>
        <row r="2439">
          <cell r="A2439" t="str">
            <v>W70032-UF08</v>
          </cell>
          <cell r="B2439" t="str">
            <v>Produkt</v>
          </cell>
          <cell r="C2439" t="str">
            <v>WL-CYC Návleky na NOHY ACTIVE 08 | ROUBAIX</v>
          </cell>
          <cell r="D2439" t="str">
            <v>K1266</v>
          </cell>
          <cell r="E2439">
            <v>213.78666999999999</v>
          </cell>
          <cell r="F2439" t="str">
            <v>EE-010</v>
          </cell>
          <cell r="G2439" t="str">
            <v>ACTIVE</v>
          </cell>
          <cell r="H2439" t="str">
            <v>U</v>
          </cell>
          <cell r="I2439" t="str">
            <v/>
          </cell>
          <cell r="J2439" t="str">
            <v/>
          </cell>
          <cell r="K2439">
            <v>11</v>
          </cell>
          <cell r="L2439" t="str">
            <v>61178010</v>
          </cell>
          <cell r="M2439" t="b">
            <v>0</v>
          </cell>
        </row>
        <row r="2440">
          <cell r="A2440" t="str">
            <v>W70041-UF01</v>
          </cell>
          <cell r="B2440" t="str">
            <v>Produkt</v>
          </cell>
          <cell r="C2440" t="str">
            <v>WL-CYC Návleky na TRETRY ACTIVE 01 | LYCRA</v>
          </cell>
          <cell r="D2440" t="str">
            <v>K0755</v>
          </cell>
          <cell r="E2440">
            <v>103.291</v>
          </cell>
          <cell r="F2440" t="str">
            <v>EE-010</v>
          </cell>
          <cell r="G2440" t="str">
            <v>ACTIVE</v>
          </cell>
          <cell r="H2440" t="str">
            <v>U</v>
          </cell>
          <cell r="I2440" t="str">
            <v/>
          </cell>
          <cell r="J2440" t="str">
            <v/>
          </cell>
          <cell r="K2440">
            <v>11</v>
          </cell>
          <cell r="L2440" t="str">
            <v>61178010</v>
          </cell>
          <cell r="M2440" t="b">
            <v>0</v>
          </cell>
        </row>
        <row r="2441">
          <cell r="A2441" t="str">
            <v>W70042-UF01</v>
          </cell>
          <cell r="B2441" t="str">
            <v>Produkt</v>
          </cell>
          <cell r="C2441" t="str">
            <v>WL-CYC Návleky na TRETRY ACTIVE 01 | ROUBAIX</v>
          </cell>
          <cell r="D2441" t="str">
            <v>K0755</v>
          </cell>
          <cell r="E2441">
            <v>124.285</v>
          </cell>
          <cell r="F2441" t="str">
            <v>EE-010</v>
          </cell>
          <cell r="G2441" t="str">
            <v>ACTIVE</v>
          </cell>
          <cell r="H2441" t="str">
            <v>U</v>
          </cell>
          <cell r="I2441" t="str">
            <v/>
          </cell>
          <cell r="J2441" t="str">
            <v/>
          </cell>
          <cell r="K2441">
            <v>11</v>
          </cell>
          <cell r="L2441" t="str">
            <v>61178010</v>
          </cell>
          <cell r="M2441" t="b">
            <v>0</v>
          </cell>
        </row>
        <row r="2442">
          <cell r="A2442" t="str">
            <v>W70048-UF11</v>
          </cell>
          <cell r="B2442" t="str">
            <v>Produkt</v>
          </cell>
          <cell r="C2442" t="str">
            <v>WL-CYC Návleky na TRETRY SONIC 11 | SPEED</v>
          </cell>
          <cell r="D2442" t="str">
            <v>K1892</v>
          </cell>
          <cell r="E2442">
            <v>0</v>
          </cell>
          <cell r="F2442" t="str">
            <v>EE-010</v>
          </cell>
          <cell r="G2442" t="str">
            <v>SONIC</v>
          </cell>
          <cell r="H2442" t="str">
            <v>U</v>
          </cell>
          <cell r="I2442" t="str">
            <v/>
          </cell>
          <cell r="J2442" t="str">
            <v/>
          </cell>
          <cell r="K2442">
            <v>11</v>
          </cell>
          <cell r="L2442" t="str">
            <v>61178010</v>
          </cell>
          <cell r="M2442" t="b">
            <v>0</v>
          </cell>
        </row>
        <row r="2443">
          <cell r="A2443" t="str">
            <v>W70114-UF01</v>
          </cell>
          <cell r="B2443" t="str">
            <v>Produkt</v>
          </cell>
          <cell r="C2443" t="str">
            <v>WL-CYC Čepice letní ACTIVE 01 | PES X4-4dílná</v>
          </cell>
          <cell r="D2443" t="str">
            <v>K1258</v>
          </cell>
          <cell r="E2443">
            <v>66.405000000000001</v>
          </cell>
          <cell r="F2443" t="str">
            <v>EE-020</v>
          </cell>
          <cell r="G2443" t="str">
            <v>ACTIVE</v>
          </cell>
          <cell r="H2443" t="str">
            <v>U</v>
          </cell>
          <cell r="I2443" t="str">
            <v/>
          </cell>
          <cell r="J2443" t="str">
            <v/>
          </cell>
          <cell r="K2443">
            <v>11</v>
          </cell>
          <cell r="L2443" t="str">
            <v>65050030</v>
          </cell>
          <cell r="M2443" t="b">
            <v>0</v>
          </cell>
        </row>
        <row r="2444">
          <cell r="A2444" t="str">
            <v>W70114-UF05</v>
          </cell>
          <cell r="B2444" t="str">
            <v>Produkt</v>
          </cell>
          <cell r="C2444" t="str">
            <v>WL-CYC Čepice letní ACTIVE 05 | PES X4-pruh</v>
          </cell>
          <cell r="D2444" t="str">
            <v>K1095</v>
          </cell>
          <cell r="E2444">
            <v>82.016670000000005</v>
          </cell>
          <cell r="F2444" t="str">
            <v>EE-020</v>
          </cell>
          <cell r="G2444" t="str">
            <v>ACTIVE</v>
          </cell>
          <cell r="H2444" t="str">
            <v>U</v>
          </cell>
          <cell r="I2444" t="str">
            <v/>
          </cell>
          <cell r="J2444" t="str">
            <v/>
          </cell>
          <cell r="K2444">
            <v>11</v>
          </cell>
          <cell r="L2444" t="str">
            <v>65050090</v>
          </cell>
          <cell r="M2444" t="b">
            <v>0</v>
          </cell>
        </row>
        <row r="2445">
          <cell r="A2445" t="str">
            <v>W70161-UF01</v>
          </cell>
          <cell r="B2445" t="str">
            <v>Produkt</v>
          </cell>
          <cell r="C2445" t="str">
            <v>WL-ACC Šátek TUBE 01 | TUBE</v>
          </cell>
          <cell r="D2445" t="str">
            <v/>
          </cell>
          <cell r="E2445">
            <v>36.487200000000001</v>
          </cell>
          <cell r="F2445" t="str">
            <v>ZZ-010</v>
          </cell>
          <cell r="G2445" t="str">
            <v>TUBE</v>
          </cell>
          <cell r="H2445" t="str">
            <v>U</v>
          </cell>
          <cell r="I2445" t="str">
            <v/>
          </cell>
          <cell r="J2445" t="str">
            <v/>
          </cell>
          <cell r="K2445">
            <v>11</v>
          </cell>
          <cell r="L2445" t="str">
            <v>61178080</v>
          </cell>
          <cell r="M2445" t="b">
            <v>0</v>
          </cell>
        </row>
        <row r="2446">
          <cell r="A2446" t="str">
            <v>W70161-UF20</v>
          </cell>
          <cell r="B2446" t="str">
            <v>Produkt</v>
          </cell>
          <cell r="C2446" t="str">
            <v>WL-ACC Šátek TUBE 20 | TUBE</v>
          </cell>
          <cell r="D2446" t="str">
            <v/>
          </cell>
          <cell r="E2446">
            <v>37.741999999999997</v>
          </cell>
          <cell r="F2446" t="str">
            <v>ZZ-010</v>
          </cell>
          <cell r="G2446" t="str">
            <v>TUBE</v>
          </cell>
          <cell r="H2446" t="str">
            <v>U</v>
          </cell>
          <cell r="I2446" t="str">
            <v/>
          </cell>
          <cell r="J2446" t="str">
            <v/>
          </cell>
          <cell r="K2446">
            <v>11</v>
          </cell>
          <cell r="L2446" t="str">
            <v>61178080</v>
          </cell>
          <cell r="M2446" t="b">
            <v>0</v>
          </cell>
        </row>
        <row r="2447">
          <cell r="A2447" t="str">
            <v>W70183-UF01</v>
          </cell>
          <cell r="B2447" t="str">
            <v>Produkt</v>
          </cell>
          <cell r="C2447" t="str">
            <v>WL-CYC Čepice pod přilbu ELITE 01 | Roubaix</v>
          </cell>
          <cell r="D2447" t="str">
            <v>K1047</v>
          </cell>
          <cell r="E2447">
            <v>88.935559999999995</v>
          </cell>
          <cell r="F2447" t="str">
            <v>EE-020</v>
          </cell>
          <cell r="G2447" t="str">
            <v>ELITE</v>
          </cell>
          <cell r="H2447" t="str">
            <v>U</v>
          </cell>
          <cell r="I2447" t="str">
            <v>AS-16</v>
          </cell>
          <cell r="J2447" t="str">
            <v/>
          </cell>
          <cell r="K2447">
            <v>11</v>
          </cell>
          <cell r="L2447" t="str">
            <v>65050090</v>
          </cell>
          <cell r="M2447" t="b">
            <v>0</v>
          </cell>
        </row>
        <row r="2448">
          <cell r="A2448" t="str">
            <v>W70194-UP01</v>
          </cell>
          <cell r="B2448" t="str">
            <v>Produkt</v>
          </cell>
          <cell r="C2448" t="str">
            <v>WL-ACC Zimní čepice ACTIVE 01|W&amp;W WINTER/FLEECE</v>
          </cell>
          <cell r="D2448" t="str">
            <v>K1093</v>
          </cell>
          <cell r="E2448">
            <v>74.290000000000006</v>
          </cell>
          <cell r="F2448" t="str">
            <v>EE-020</v>
          </cell>
          <cell r="G2448" t="str">
            <v>ACTIVE</v>
          </cell>
          <cell r="H2448" t="str">
            <v>U</v>
          </cell>
          <cell r="I2448" t="str">
            <v/>
          </cell>
          <cell r="J2448" t="str">
            <v/>
          </cell>
          <cell r="K2448">
            <v>11</v>
          </cell>
          <cell r="L2448" t="str">
            <v>65050090</v>
          </cell>
          <cell r="M2448" t="b">
            <v>0</v>
          </cell>
        </row>
        <row r="2449">
          <cell r="A2449" t="str">
            <v>W70204-UP01</v>
          </cell>
          <cell r="B2449" t="str">
            <v>Produkt</v>
          </cell>
          <cell r="C2449" t="str">
            <v>WL-ACC Zimní čelenka ACTIVE 01|W&amp;W WINTER/FLEECE</v>
          </cell>
          <cell r="D2449" t="str">
            <v>K1357</v>
          </cell>
          <cell r="E2449">
            <v>63.336919999999999</v>
          </cell>
          <cell r="F2449" t="str">
            <v>ZZ-010</v>
          </cell>
          <cell r="G2449" t="str">
            <v>ACTIVE</v>
          </cell>
          <cell r="H2449" t="str">
            <v>U</v>
          </cell>
          <cell r="I2449" t="str">
            <v>AS-17</v>
          </cell>
          <cell r="J2449" t="str">
            <v/>
          </cell>
          <cell r="K2449">
            <v>11</v>
          </cell>
          <cell r="L2449" t="str">
            <v>61178080</v>
          </cell>
          <cell r="M2449" t="b">
            <v>0</v>
          </cell>
        </row>
        <row r="2450">
          <cell r="A2450" t="str">
            <v>W70271-UP18</v>
          </cell>
          <cell r="B2450" t="str">
            <v>Produkt</v>
          </cell>
          <cell r="C2450" t="str">
            <v>WL-CYC Kalhoty START-FINISH 18 | ROUBAIX</v>
          </cell>
          <cell r="D2450" t="str">
            <v>K1812</v>
          </cell>
          <cell r="E2450">
            <v>0</v>
          </cell>
          <cell r="F2450" t="str">
            <v>CC-030</v>
          </cell>
          <cell r="G2450" t="str">
            <v>START-FINISH</v>
          </cell>
          <cell r="H2450" t="str">
            <v>U</v>
          </cell>
          <cell r="I2450" t="str">
            <v/>
          </cell>
          <cell r="J2450" t="str">
            <v/>
          </cell>
          <cell r="K2450">
            <v>11</v>
          </cell>
          <cell r="L2450" t="str">
            <v>61034300</v>
          </cell>
          <cell r="M2450" t="b">
            <v>0</v>
          </cell>
        </row>
        <row r="2451">
          <cell r="A2451" t="str">
            <v>W70531-UP17</v>
          </cell>
          <cell r="B2451" t="str">
            <v>Produkt</v>
          </cell>
          <cell r="C2451" t="str">
            <v>WL-CYC Aero rukavice PRO 17 | Lycra SPEED</v>
          </cell>
          <cell r="D2451" t="str">
            <v>K1288</v>
          </cell>
          <cell r="E2451">
            <v>170.20124999999999</v>
          </cell>
          <cell r="F2451" t="str">
            <v>EE-030</v>
          </cell>
          <cell r="G2451" t="str">
            <v>PRO</v>
          </cell>
          <cell r="H2451" t="str">
            <v>U</v>
          </cell>
          <cell r="I2451" t="str">
            <v/>
          </cell>
          <cell r="J2451" t="str">
            <v/>
          </cell>
          <cell r="K2451">
            <v>11</v>
          </cell>
          <cell r="L2451" t="str">
            <v>62160000</v>
          </cell>
          <cell r="M2451" t="b">
            <v>0</v>
          </cell>
        </row>
        <row r="2452">
          <cell r="A2452" t="str">
            <v>W71173-UF20</v>
          </cell>
          <cell r="B2452" t="str">
            <v>Produkt</v>
          </cell>
          <cell r="C2452" t="str">
            <v>WL-ACC Čelenka X7 ACTIVE 20 | Roubaix</v>
          </cell>
          <cell r="D2452" t="str">
            <v>K1790</v>
          </cell>
          <cell r="E2452">
            <v>0</v>
          </cell>
          <cell r="F2452" t="str">
            <v>EE-020</v>
          </cell>
          <cell r="G2452" t="str">
            <v>ACTIVE</v>
          </cell>
          <cell r="H2452" t="str">
            <v>U</v>
          </cell>
          <cell r="I2452" t="str">
            <v>AS-17</v>
          </cell>
          <cell r="J2452" t="str">
            <v/>
          </cell>
          <cell r="K2452">
            <v>11</v>
          </cell>
          <cell r="L2452" t="str">
            <v>65050090</v>
          </cell>
          <cell r="M2452" t="b">
            <v>0</v>
          </cell>
        </row>
        <row r="2453">
          <cell r="A2453" t="str">
            <v>W72038-UP18</v>
          </cell>
          <cell r="B2453" t="str">
            <v>Produkt</v>
          </cell>
          <cell r="C2453" t="str">
            <v>WL-CYC AERO ponožky SONIC 18 | SPEED</v>
          </cell>
          <cell r="D2453" t="str">
            <v>K1904</v>
          </cell>
          <cell r="E2453">
            <v>144.29142999999999</v>
          </cell>
          <cell r="F2453" t="str">
            <v>EE-040</v>
          </cell>
          <cell r="G2453" t="str">
            <v>SONIC</v>
          </cell>
          <cell r="H2453" t="str">
            <v>U</v>
          </cell>
          <cell r="I2453" t="str">
            <v/>
          </cell>
          <cell r="J2453" t="str">
            <v/>
          </cell>
          <cell r="K2453">
            <v>11</v>
          </cell>
          <cell r="L2453" t="str">
            <v>61178010</v>
          </cell>
          <cell r="M2453" t="b">
            <v>0</v>
          </cell>
        </row>
        <row r="2454">
          <cell r="A2454" t="str">
            <v>W80131-LL12</v>
          </cell>
          <cell r="B2454" t="str">
            <v>Produkt</v>
          </cell>
          <cell r="C2454" t="str">
            <v>WL-TKS Bunda TRACK 12 | MicroFiber | LADY</v>
          </cell>
          <cell r="D2454" t="str">
            <v>K1290</v>
          </cell>
          <cell r="E2454">
            <v>0</v>
          </cell>
          <cell r="F2454" t="str">
            <v/>
          </cell>
          <cell r="G2454" t="str">
            <v>TRACK</v>
          </cell>
          <cell r="H2454" t="str">
            <v>L</v>
          </cell>
          <cell r="I2454" t="str">
            <v/>
          </cell>
          <cell r="J2454" t="str">
            <v/>
          </cell>
          <cell r="K2454">
            <v>11</v>
          </cell>
          <cell r="L2454" t="str">
            <v>62029300</v>
          </cell>
          <cell r="M2454" t="b">
            <v>0</v>
          </cell>
        </row>
        <row r="2455">
          <cell r="A2455" t="str">
            <v>W80131-ML12</v>
          </cell>
          <cell r="B2455" t="str">
            <v>Produkt</v>
          </cell>
          <cell r="C2455" t="str">
            <v>WL-TKS Bunda TRACK 12 | MicroFiber | MEN</v>
          </cell>
          <cell r="D2455" t="str">
            <v>K1579</v>
          </cell>
          <cell r="E2455">
            <v>981.71500000000003</v>
          </cell>
          <cell r="F2455" t="str">
            <v>AA-090</v>
          </cell>
          <cell r="G2455" t="str">
            <v>TRACK</v>
          </cell>
          <cell r="H2455" t="str">
            <v>M</v>
          </cell>
          <cell r="I2455" t="str">
            <v/>
          </cell>
          <cell r="J2455" t="str">
            <v/>
          </cell>
          <cell r="K2455">
            <v>11</v>
          </cell>
          <cell r="L2455" t="str">
            <v>62019300</v>
          </cell>
          <cell r="M2455" t="b">
            <v>0</v>
          </cell>
        </row>
        <row r="2456">
          <cell r="A2456" t="str">
            <v>W80135-JL23</v>
          </cell>
          <cell r="B2456" t="str">
            <v>Produkt</v>
          </cell>
          <cell r="C2456" t="str">
            <v>WL-TKS Bunda SPORT 23 | Factor | JUNIOR</v>
          </cell>
          <cell r="D2456" t="str">
            <v>K1065</v>
          </cell>
          <cell r="E2456">
            <v>0</v>
          </cell>
          <cell r="F2456" t="str">
            <v>AA-090</v>
          </cell>
          <cell r="G2456" t="str">
            <v>SPORT</v>
          </cell>
          <cell r="H2456" t="str">
            <v>J</v>
          </cell>
          <cell r="I2456" t="str">
            <v/>
          </cell>
          <cell r="J2456" t="str">
            <v/>
          </cell>
          <cell r="K2456">
            <v>11</v>
          </cell>
          <cell r="L2456" t="str">
            <v>61013090</v>
          </cell>
          <cell r="M2456" t="b">
            <v>0</v>
          </cell>
        </row>
        <row r="2457">
          <cell r="A2457" t="str">
            <v>W80135-LL23</v>
          </cell>
          <cell r="B2457" t="str">
            <v>Produkt</v>
          </cell>
          <cell r="C2457" t="str">
            <v>WL-TKS Bunda SPORT 23 | Factor | LADY</v>
          </cell>
          <cell r="D2457" t="str">
            <v>K1278</v>
          </cell>
          <cell r="E2457">
            <v>621.97333000000003</v>
          </cell>
          <cell r="F2457" t="str">
            <v>AA-090</v>
          </cell>
          <cell r="G2457" t="str">
            <v>SPORT</v>
          </cell>
          <cell r="H2457" t="str">
            <v>L</v>
          </cell>
          <cell r="I2457" t="str">
            <v/>
          </cell>
          <cell r="J2457" t="str">
            <v/>
          </cell>
          <cell r="K2457">
            <v>11</v>
          </cell>
          <cell r="L2457" t="str">
            <v>61023090</v>
          </cell>
          <cell r="M2457" t="b">
            <v>0</v>
          </cell>
        </row>
        <row r="2458">
          <cell r="A2458" t="str">
            <v>W80135-ML23</v>
          </cell>
          <cell r="B2458" t="str">
            <v>Produkt</v>
          </cell>
          <cell r="C2458" t="str">
            <v>WL-TKS Bunda SPORT 23 | Factor | MEN</v>
          </cell>
          <cell r="D2458" t="str">
            <v>K1578</v>
          </cell>
          <cell r="E2458">
            <v>576.27</v>
          </cell>
          <cell r="F2458" t="str">
            <v>AA-090</v>
          </cell>
          <cell r="G2458" t="str">
            <v>SPORT</v>
          </cell>
          <cell r="H2458" t="str">
            <v>M</v>
          </cell>
          <cell r="I2458" t="str">
            <v/>
          </cell>
          <cell r="J2458" t="str">
            <v/>
          </cell>
          <cell r="K2458">
            <v>11</v>
          </cell>
          <cell r="L2458" t="str">
            <v>61013090</v>
          </cell>
          <cell r="M2458" t="b">
            <v>0</v>
          </cell>
        </row>
        <row r="2459">
          <cell r="A2459" t="str">
            <v>W80171-LP12</v>
          </cell>
          <cell r="B2459" t="str">
            <v>Produkt</v>
          </cell>
          <cell r="C2459" t="str">
            <v>WL-TKS Kalhoty TRACK 12 | MicroFiber | LADY</v>
          </cell>
          <cell r="D2459" t="str">
            <v>K1291</v>
          </cell>
          <cell r="E2459">
            <v>0</v>
          </cell>
          <cell r="F2459" t="str">
            <v/>
          </cell>
          <cell r="G2459" t="str">
            <v>TRACK</v>
          </cell>
          <cell r="H2459" t="str">
            <v>L</v>
          </cell>
          <cell r="I2459" t="str">
            <v/>
          </cell>
          <cell r="J2459" t="str">
            <v/>
          </cell>
          <cell r="K2459">
            <v>11</v>
          </cell>
          <cell r="L2459" t="str">
            <v>62046318</v>
          </cell>
          <cell r="M2459" t="b">
            <v>0</v>
          </cell>
        </row>
        <row r="2460">
          <cell r="A2460" t="str">
            <v>W80171-MP12</v>
          </cell>
          <cell r="B2460" t="str">
            <v>Produkt</v>
          </cell>
          <cell r="C2460" t="str">
            <v>WL-TKS Kalhoty TRACK 12 | MicroFiber | MEN</v>
          </cell>
          <cell r="D2460" t="str">
            <v>K1044</v>
          </cell>
          <cell r="E2460">
            <v>429.86</v>
          </cell>
          <cell r="F2460" t="str">
            <v>CC-030</v>
          </cell>
          <cell r="G2460" t="str">
            <v>TRACK</v>
          </cell>
          <cell r="H2460" t="str">
            <v>M</v>
          </cell>
          <cell r="I2460" t="str">
            <v/>
          </cell>
          <cell r="J2460" t="str">
            <v/>
          </cell>
          <cell r="K2460">
            <v>11</v>
          </cell>
          <cell r="L2460" t="str">
            <v>62034319</v>
          </cell>
          <cell r="M2460" t="b">
            <v>0</v>
          </cell>
        </row>
        <row r="2461">
          <cell r="A2461" t="str">
            <v>W80175-JP23</v>
          </cell>
          <cell r="B2461" t="str">
            <v>Produkt</v>
          </cell>
          <cell r="C2461" t="str">
            <v>WL-TKS Kalhoty SPORT 23 | Factor | JUNIOR</v>
          </cell>
          <cell r="D2461" t="str">
            <v>K1066</v>
          </cell>
          <cell r="E2461">
            <v>0</v>
          </cell>
          <cell r="F2461" t="str">
            <v>CC-030</v>
          </cell>
          <cell r="G2461" t="str">
            <v>SPORT</v>
          </cell>
          <cell r="H2461" t="str">
            <v>J</v>
          </cell>
          <cell r="I2461" t="str">
            <v/>
          </cell>
          <cell r="J2461" t="str">
            <v/>
          </cell>
          <cell r="K2461">
            <v>11</v>
          </cell>
          <cell r="L2461" t="str">
            <v>61034300</v>
          </cell>
          <cell r="M2461" t="b">
            <v>0</v>
          </cell>
        </row>
        <row r="2462">
          <cell r="A2462" t="str">
            <v>W80175-LP23</v>
          </cell>
          <cell r="B2462" t="str">
            <v>Produkt</v>
          </cell>
          <cell r="C2462" t="str">
            <v>WL-TKS Kalhoty SPORT 23 | Factor | LADY</v>
          </cell>
          <cell r="D2462" t="str">
            <v>K1279</v>
          </cell>
          <cell r="E2462">
            <v>923.3</v>
          </cell>
          <cell r="F2462" t="str">
            <v>CC-030</v>
          </cell>
          <cell r="G2462" t="str">
            <v>SPORT</v>
          </cell>
          <cell r="H2462" t="str">
            <v>L</v>
          </cell>
          <cell r="I2462" t="str">
            <v/>
          </cell>
          <cell r="J2462" t="str">
            <v/>
          </cell>
          <cell r="K2462">
            <v>11</v>
          </cell>
          <cell r="L2462" t="str">
            <v>61046300</v>
          </cell>
          <cell r="M2462" t="b">
            <v>0</v>
          </cell>
        </row>
        <row r="2463">
          <cell r="A2463" t="str">
            <v>W80175-MP23</v>
          </cell>
          <cell r="B2463" t="str">
            <v>Produkt</v>
          </cell>
          <cell r="C2463" t="str">
            <v>WL-TKS Kalhoty SPORT 23 | Factor | MEN</v>
          </cell>
          <cell r="D2463" t="str">
            <v>K1286</v>
          </cell>
          <cell r="E2463">
            <v>439.33</v>
          </cell>
          <cell r="F2463" t="str">
            <v>CC-030</v>
          </cell>
          <cell r="G2463" t="str">
            <v>SPORT</v>
          </cell>
          <cell r="H2463" t="str">
            <v>M</v>
          </cell>
          <cell r="I2463" t="str">
            <v/>
          </cell>
          <cell r="J2463" t="str">
            <v/>
          </cell>
          <cell r="K2463">
            <v>11</v>
          </cell>
          <cell r="L2463" t="str">
            <v>61034300</v>
          </cell>
          <cell r="M2463" t="b">
            <v>0</v>
          </cell>
        </row>
        <row r="2464">
          <cell r="A2464" t="str">
            <v>W80515-LN01</v>
          </cell>
          <cell r="B2464" t="str">
            <v>Produkt</v>
          </cell>
          <cell r="C2464" t="str">
            <v>WL-RUN Tílko PERFORMANCE 01 | Revolutional | LADY</v>
          </cell>
          <cell r="D2464" t="str">
            <v>K0553</v>
          </cell>
          <cell r="E2464">
            <v>0</v>
          </cell>
          <cell r="F2464" t="str">
            <v/>
          </cell>
          <cell r="G2464" t="str">
            <v>PERFORMANCE</v>
          </cell>
          <cell r="H2464" t="str">
            <v>L</v>
          </cell>
          <cell r="I2464" t="str">
            <v/>
          </cell>
          <cell r="J2464" t="str">
            <v/>
          </cell>
          <cell r="K2464">
            <v>11</v>
          </cell>
          <cell r="L2464" t="str">
            <v>61099020</v>
          </cell>
          <cell r="M2464" t="b">
            <v>0</v>
          </cell>
        </row>
        <row r="2465">
          <cell r="A2465" t="str">
            <v>W80515-MN01</v>
          </cell>
          <cell r="B2465" t="str">
            <v>Produkt</v>
          </cell>
          <cell r="C2465" t="str">
            <v>WL-RUN Tílko PERFORMANCE 01 | Revolutional | MEN</v>
          </cell>
          <cell r="D2465" t="str">
            <v>K1176</v>
          </cell>
          <cell r="E2465">
            <v>0</v>
          </cell>
          <cell r="F2465" t="str">
            <v/>
          </cell>
          <cell r="G2465" t="str">
            <v>PERFORMANCE</v>
          </cell>
          <cell r="H2465" t="str">
            <v>M</v>
          </cell>
          <cell r="I2465" t="str">
            <v/>
          </cell>
          <cell r="J2465" t="str">
            <v/>
          </cell>
          <cell r="K2465">
            <v>11</v>
          </cell>
          <cell r="L2465" t="str">
            <v>61099020</v>
          </cell>
          <cell r="M2465" t="b">
            <v>0</v>
          </cell>
        </row>
        <row r="2466">
          <cell r="A2466" t="str">
            <v>W80531-LF01</v>
          </cell>
          <cell r="B2466" t="str">
            <v>Produkt</v>
          </cell>
          <cell r="C2466" t="str">
            <v>WL-RUN Šortky ALL ROUND 01 | Alketis | LADY</v>
          </cell>
          <cell r="D2466" t="str">
            <v>K1200</v>
          </cell>
          <cell r="E2466">
            <v>0</v>
          </cell>
          <cell r="F2466" t="str">
            <v/>
          </cell>
          <cell r="G2466" t="str">
            <v>ALL ROUND</v>
          </cell>
          <cell r="H2466" t="str">
            <v>L</v>
          </cell>
          <cell r="I2466" t="str">
            <v/>
          </cell>
          <cell r="J2466" t="str">
            <v/>
          </cell>
          <cell r="K2466">
            <v>11</v>
          </cell>
          <cell r="L2466" t="str">
            <v>61046300</v>
          </cell>
          <cell r="M2466" t="b">
            <v>0</v>
          </cell>
        </row>
        <row r="2467">
          <cell r="A2467" t="str">
            <v>W80531-LF03</v>
          </cell>
          <cell r="B2467" t="str">
            <v>Produkt</v>
          </cell>
          <cell r="C2467" t="str">
            <v>WL-RUN Šortky ALL ROUND 03 | Alketis | LADY</v>
          </cell>
          <cell r="D2467" t="str">
            <v>K1200</v>
          </cell>
          <cell r="E2467">
            <v>0</v>
          </cell>
          <cell r="F2467" t="str">
            <v/>
          </cell>
          <cell r="G2467" t="str">
            <v>ALL ROUND</v>
          </cell>
          <cell r="H2467" t="str">
            <v>L</v>
          </cell>
          <cell r="I2467" t="str">
            <v/>
          </cell>
          <cell r="J2467" t="str">
            <v/>
          </cell>
          <cell r="K2467">
            <v>11</v>
          </cell>
          <cell r="L2467" t="str">
            <v>61046300</v>
          </cell>
          <cell r="M2467" t="b">
            <v>0</v>
          </cell>
        </row>
        <row r="2468">
          <cell r="A2468" t="str">
            <v>W80531-MF01</v>
          </cell>
          <cell r="B2468" t="str">
            <v>Produkt</v>
          </cell>
          <cell r="C2468" t="str">
            <v>WL-RUN Šortky ALL ROUND 01 | Alketis | MEN</v>
          </cell>
          <cell r="D2468" t="str">
            <v>K1199</v>
          </cell>
          <cell r="E2468">
            <v>0</v>
          </cell>
          <cell r="F2468" t="str">
            <v/>
          </cell>
          <cell r="G2468" t="str">
            <v>ALL ROUND</v>
          </cell>
          <cell r="H2468" t="str">
            <v>M</v>
          </cell>
          <cell r="I2468" t="str">
            <v/>
          </cell>
          <cell r="J2468" t="str">
            <v/>
          </cell>
          <cell r="K2468">
            <v>11</v>
          </cell>
          <cell r="L2468" t="str">
            <v>61034300</v>
          </cell>
          <cell r="M2468" t="b">
            <v>0</v>
          </cell>
        </row>
        <row r="2469">
          <cell r="A2469" t="str">
            <v>W80531-MF03</v>
          </cell>
          <cell r="B2469" t="str">
            <v>Produkt</v>
          </cell>
          <cell r="C2469" t="str">
            <v>WL-RUN Šortky ALL ROUND 03 | Alketis | MEN</v>
          </cell>
          <cell r="D2469" t="str">
            <v>K1199</v>
          </cell>
          <cell r="E2469">
            <v>0</v>
          </cell>
          <cell r="F2469" t="str">
            <v/>
          </cell>
          <cell r="G2469" t="str">
            <v>ALL ROUND</v>
          </cell>
          <cell r="H2469" t="str">
            <v>M</v>
          </cell>
          <cell r="I2469" t="str">
            <v/>
          </cell>
          <cell r="J2469" t="str">
            <v/>
          </cell>
          <cell r="K2469">
            <v>11</v>
          </cell>
          <cell r="L2469" t="str">
            <v>61034300</v>
          </cell>
          <cell r="M2469" t="b">
            <v>0</v>
          </cell>
        </row>
        <row r="2470">
          <cell r="A2470" t="str">
            <v>W80541-LL03</v>
          </cell>
          <cell r="B2470" t="str">
            <v>Produkt</v>
          </cell>
          <cell r="C2470" t="str">
            <v>WL-RUN Tričko DL. rukáv RACE 03 | Alketis | LADY</v>
          </cell>
          <cell r="D2470" t="str">
            <v>K1184</v>
          </cell>
          <cell r="E2470">
            <v>202.35</v>
          </cell>
          <cell r="F2470" t="str">
            <v/>
          </cell>
          <cell r="G2470" t="str">
            <v>RACE</v>
          </cell>
          <cell r="H2470" t="str">
            <v>L</v>
          </cell>
          <cell r="I2470" t="str">
            <v/>
          </cell>
          <cell r="J2470" t="str">
            <v/>
          </cell>
          <cell r="K2470">
            <v>11</v>
          </cell>
          <cell r="L2470" t="str">
            <v>61103099</v>
          </cell>
          <cell r="M2470" t="b">
            <v>0</v>
          </cell>
        </row>
        <row r="2471">
          <cell r="A2471" t="str">
            <v>W80541-LS03</v>
          </cell>
          <cell r="B2471" t="str">
            <v>Produkt</v>
          </cell>
          <cell r="C2471" t="str">
            <v>WL-RUN Tričko kr. rukáv RACE 03 | Alketis | LADY</v>
          </cell>
          <cell r="D2471" t="str">
            <v>K1184</v>
          </cell>
          <cell r="E2471">
            <v>178.46</v>
          </cell>
          <cell r="F2471" t="str">
            <v/>
          </cell>
          <cell r="G2471" t="str">
            <v>RACE</v>
          </cell>
          <cell r="H2471" t="str">
            <v>L</v>
          </cell>
          <cell r="I2471" t="str">
            <v/>
          </cell>
          <cell r="J2471" t="str">
            <v/>
          </cell>
          <cell r="K2471">
            <v>11</v>
          </cell>
          <cell r="L2471" t="str">
            <v>61103099</v>
          </cell>
          <cell r="M2471" t="b">
            <v>0</v>
          </cell>
        </row>
        <row r="2472">
          <cell r="A2472" t="str">
            <v>W80541-ML03</v>
          </cell>
          <cell r="B2472" t="str">
            <v>Produkt</v>
          </cell>
          <cell r="C2472" t="str">
            <v>WL-RUN Tričko DL. rukáv RACE 03 | Alketis | MEN</v>
          </cell>
          <cell r="D2472" t="str">
            <v>K1179</v>
          </cell>
          <cell r="E2472">
            <v>200.29499999999999</v>
          </cell>
          <cell r="F2472" t="str">
            <v/>
          </cell>
          <cell r="G2472" t="str">
            <v>RACE</v>
          </cell>
          <cell r="H2472" t="str">
            <v>M</v>
          </cell>
          <cell r="I2472" t="str">
            <v/>
          </cell>
          <cell r="J2472" t="str">
            <v/>
          </cell>
          <cell r="K2472">
            <v>11</v>
          </cell>
          <cell r="L2472" t="str">
            <v>61103091</v>
          </cell>
          <cell r="M2472" t="b">
            <v>0</v>
          </cell>
        </row>
        <row r="2473">
          <cell r="A2473" t="str">
            <v>W80541-MS03</v>
          </cell>
          <cell r="B2473" t="str">
            <v>Produkt</v>
          </cell>
          <cell r="C2473" t="str">
            <v>WL-RUN Tričko kr. rukáv RACE 03 | Alketis | MEN</v>
          </cell>
          <cell r="D2473" t="str">
            <v>K1179</v>
          </cell>
          <cell r="E2473">
            <v>203.94</v>
          </cell>
          <cell r="F2473" t="str">
            <v/>
          </cell>
          <cell r="G2473" t="str">
            <v>RACE</v>
          </cell>
          <cell r="H2473" t="str">
            <v>M</v>
          </cell>
          <cell r="I2473" t="str">
            <v/>
          </cell>
          <cell r="J2473" t="str">
            <v/>
          </cell>
          <cell r="K2473">
            <v>11</v>
          </cell>
          <cell r="L2473" t="str">
            <v>61103091</v>
          </cell>
          <cell r="M2473" t="b">
            <v>0</v>
          </cell>
        </row>
        <row r="2474">
          <cell r="A2474" t="str">
            <v>W80628-LN01</v>
          </cell>
          <cell r="B2474" t="str">
            <v>Produkt</v>
          </cell>
          <cell r="C2474" t="str">
            <v>WL-RUN Tílko MARATHON 01 | SPINN | LADY</v>
          </cell>
          <cell r="D2474" t="str">
            <v>K1167</v>
          </cell>
          <cell r="E2474">
            <v>142.80000000000001</v>
          </cell>
          <cell r="F2474" t="str">
            <v/>
          </cell>
          <cell r="G2474" t="str">
            <v>MARATHON</v>
          </cell>
          <cell r="H2474" t="str">
            <v>L</v>
          </cell>
          <cell r="I2474" t="str">
            <v/>
          </cell>
          <cell r="J2474" t="str">
            <v/>
          </cell>
          <cell r="K2474">
            <v>11</v>
          </cell>
          <cell r="L2474" t="str">
            <v>61099020</v>
          </cell>
          <cell r="M2474" t="b">
            <v>0</v>
          </cell>
        </row>
        <row r="2475">
          <cell r="A2475" t="str">
            <v>W80628-MN01</v>
          </cell>
          <cell r="B2475" t="str">
            <v>Produkt</v>
          </cell>
          <cell r="C2475" t="str">
            <v>WL-RUN Tílko MARATHON 01 | SPINN | MEN</v>
          </cell>
          <cell r="D2475" t="str">
            <v>K1126</v>
          </cell>
          <cell r="E2475">
            <v>133.78</v>
          </cell>
          <cell r="F2475" t="str">
            <v/>
          </cell>
          <cell r="G2475" t="str">
            <v>MARATHON</v>
          </cell>
          <cell r="H2475" t="str">
            <v>M</v>
          </cell>
          <cell r="I2475" t="str">
            <v/>
          </cell>
          <cell r="J2475" t="str">
            <v/>
          </cell>
          <cell r="K2475">
            <v>11</v>
          </cell>
          <cell r="L2475" t="str">
            <v>61099020</v>
          </cell>
          <cell r="M2475" t="b">
            <v>0</v>
          </cell>
        </row>
        <row r="2476">
          <cell r="A2476" t="str">
            <v>W80744-LS04</v>
          </cell>
          <cell r="B2476" t="str">
            <v>Produkt</v>
          </cell>
          <cell r="C2476" t="str">
            <v>WL-RUN Kraťasy ACTIVE 04 | LYCRA NEW | LADY</v>
          </cell>
          <cell r="D2476" t="str">
            <v>K1177</v>
          </cell>
          <cell r="E2476">
            <v>217.82499999999999</v>
          </cell>
          <cell r="F2476" t="str">
            <v/>
          </cell>
          <cell r="G2476" t="str">
            <v>ACTIVE</v>
          </cell>
          <cell r="H2476" t="str">
            <v>L</v>
          </cell>
          <cell r="I2476" t="str">
            <v/>
          </cell>
          <cell r="J2476" t="str">
            <v/>
          </cell>
          <cell r="K2476">
            <v>11</v>
          </cell>
          <cell r="L2476" t="str">
            <v>61046300</v>
          </cell>
          <cell r="M2476" t="b">
            <v>0</v>
          </cell>
        </row>
        <row r="2477">
          <cell r="A2477" t="str">
            <v>W80744-MS03</v>
          </cell>
          <cell r="B2477" t="str">
            <v>Produkt</v>
          </cell>
          <cell r="C2477" t="str">
            <v>WL-RUN Kraťasy ACTIVE 03 | LYCRA NEW | MEN</v>
          </cell>
          <cell r="D2477" t="str">
            <v>K1178</v>
          </cell>
          <cell r="E2477">
            <v>228.5</v>
          </cell>
          <cell r="F2477" t="str">
            <v/>
          </cell>
          <cell r="G2477" t="str">
            <v>ACTIVE</v>
          </cell>
          <cell r="H2477" t="str">
            <v>M</v>
          </cell>
          <cell r="I2477" t="str">
            <v/>
          </cell>
          <cell r="J2477" t="str">
            <v/>
          </cell>
          <cell r="K2477">
            <v>11</v>
          </cell>
          <cell r="L2477" t="str">
            <v>61034300</v>
          </cell>
          <cell r="M2477" t="b">
            <v>0</v>
          </cell>
        </row>
        <row r="2478">
          <cell r="A2478" t="str">
            <v>W80754-LS04</v>
          </cell>
          <cell r="B2478" t="str">
            <v>Produkt</v>
          </cell>
          <cell r="C2478" t="str">
            <v>WL-RUN Golfky ACTIVE 04 | LYCRA NEW | LADY</v>
          </cell>
          <cell r="D2478" t="str">
            <v>K1166</v>
          </cell>
          <cell r="E2478">
            <v>0</v>
          </cell>
          <cell r="F2478" t="str">
            <v/>
          </cell>
          <cell r="G2478" t="str">
            <v>ACTIVE</v>
          </cell>
          <cell r="H2478" t="str">
            <v>L</v>
          </cell>
          <cell r="I2478" t="str">
            <v/>
          </cell>
          <cell r="J2478" t="str">
            <v/>
          </cell>
          <cell r="K2478">
            <v>11</v>
          </cell>
          <cell r="L2478" t="str">
            <v>61046300</v>
          </cell>
          <cell r="M2478" t="b">
            <v>0</v>
          </cell>
        </row>
        <row r="2479">
          <cell r="A2479" t="str">
            <v>W80754-MS03</v>
          </cell>
          <cell r="B2479" t="str">
            <v>Produkt</v>
          </cell>
          <cell r="C2479" t="str">
            <v>WL-RUN Golfky ACTIVE 03 | LYCRA NEW | MEN</v>
          </cell>
          <cell r="D2479" t="str">
            <v>K1123</v>
          </cell>
          <cell r="E2479">
            <v>305.29000000000002</v>
          </cell>
          <cell r="F2479" t="str">
            <v/>
          </cell>
          <cell r="G2479" t="str">
            <v>ACTIVE</v>
          </cell>
          <cell r="H2479" t="str">
            <v>M</v>
          </cell>
          <cell r="I2479" t="str">
            <v/>
          </cell>
          <cell r="J2479" t="str">
            <v/>
          </cell>
          <cell r="K2479">
            <v>11</v>
          </cell>
          <cell r="L2479" t="str">
            <v>61034300</v>
          </cell>
          <cell r="M2479" t="b">
            <v>0</v>
          </cell>
        </row>
        <row r="2480">
          <cell r="A2480" t="str">
            <v>W80764-LS04</v>
          </cell>
          <cell r="B2480" t="str">
            <v>Produkt</v>
          </cell>
          <cell r="C2480" t="str">
            <v>WL-RUN Čapáky ACTIVE 04 | LYCRA NEW | LADY</v>
          </cell>
          <cell r="D2480" t="str">
            <v>K1153</v>
          </cell>
          <cell r="E2480">
            <v>428.86</v>
          </cell>
          <cell r="F2480" t="str">
            <v/>
          </cell>
          <cell r="G2480" t="str">
            <v>ACTIVE</v>
          </cell>
          <cell r="H2480" t="str">
            <v>L</v>
          </cell>
          <cell r="I2480" t="str">
            <v/>
          </cell>
          <cell r="J2480" t="str">
            <v/>
          </cell>
          <cell r="K2480">
            <v>11</v>
          </cell>
          <cell r="L2480" t="str">
            <v>61046300</v>
          </cell>
          <cell r="M2480" t="b">
            <v>0</v>
          </cell>
        </row>
        <row r="2481">
          <cell r="A2481" t="str">
            <v>W80764-MS03</v>
          </cell>
          <cell r="B2481" t="str">
            <v>Produkt</v>
          </cell>
          <cell r="C2481" t="str">
            <v>WL-RUN Čapáky ACTIVE 03 | LYCRA NEW | MEN</v>
          </cell>
          <cell r="D2481" t="str">
            <v>K1122</v>
          </cell>
          <cell r="E2481">
            <v>358.34332999999998</v>
          </cell>
          <cell r="F2481" t="str">
            <v/>
          </cell>
          <cell r="G2481" t="str">
            <v>ACTIVE</v>
          </cell>
          <cell r="H2481" t="str">
            <v>M</v>
          </cell>
          <cell r="I2481" t="str">
            <v/>
          </cell>
          <cell r="J2481" t="str">
            <v/>
          </cell>
          <cell r="K2481">
            <v>11</v>
          </cell>
          <cell r="L2481" t="str">
            <v>61034300</v>
          </cell>
          <cell r="M2481" t="b">
            <v>0</v>
          </cell>
        </row>
        <row r="2482">
          <cell r="A2482" t="str">
            <v>W80783-LF05</v>
          </cell>
          <cell r="B2482" t="str">
            <v>Produkt</v>
          </cell>
          <cell r="C2482" t="str">
            <v>WL-RUN Kraťasy PERFORMANCE 05 | Revolutional |LADY</v>
          </cell>
          <cell r="D2482" t="str">
            <v>K0829</v>
          </cell>
          <cell r="E2482">
            <v>0</v>
          </cell>
          <cell r="F2482" t="str">
            <v/>
          </cell>
          <cell r="G2482" t="str">
            <v>PERFORMANCE</v>
          </cell>
          <cell r="H2482" t="str">
            <v>L</v>
          </cell>
          <cell r="I2482" t="str">
            <v/>
          </cell>
          <cell r="J2482" t="str">
            <v/>
          </cell>
          <cell r="K2482">
            <v>11</v>
          </cell>
          <cell r="L2482" t="str">
            <v>61046300</v>
          </cell>
          <cell r="M2482" t="b">
            <v>0</v>
          </cell>
        </row>
        <row r="2483">
          <cell r="A2483" t="str">
            <v>W80783-MF05</v>
          </cell>
          <cell r="B2483" t="str">
            <v>Produkt</v>
          </cell>
          <cell r="C2483" t="str">
            <v>WL-RUN Kraťasy PERFORMANCE 05 | Revolutional | MEN</v>
          </cell>
          <cell r="D2483" t="str">
            <v>K0827</v>
          </cell>
          <cell r="E2483">
            <v>271.74</v>
          </cell>
          <cell r="F2483" t="str">
            <v/>
          </cell>
          <cell r="G2483" t="str">
            <v>PERFORMANCE</v>
          </cell>
          <cell r="H2483" t="str">
            <v>M</v>
          </cell>
          <cell r="I2483" t="str">
            <v/>
          </cell>
          <cell r="J2483" t="str">
            <v/>
          </cell>
          <cell r="K2483">
            <v>11</v>
          </cell>
          <cell r="L2483" t="str">
            <v>61034300</v>
          </cell>
          <cell r="M2483" t="b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6"/>
  <sheetViews>
    <sheetView topLeftCell="A356" workbookViewId="0">
      <selection activeCell="B372" sqref="B372"/>
    </sheetView>
  </sheetViews>
  <sheetFormatPr defaultRowHeight="14.4" x14ac:dyDescent="0.3"/>
  <cols>
    <col min="2" max="2" width="17" style="1" customWidth="1"/>
    <col min="3" max="3" width="46.44140625" style="1" bestFit="1" customWidth="1"/>
    <col min="4" max="4" width="11.88671875" style="3" bestFit="1" customWidth="1"/>
    <col min="5" max="16" width="9.109375" style="11"/>
    <col min="18" max="18" width="18.5546875" bestFit="1" customWidth="1"/>
    <col min="19" max="19" width="10.44140625" hidden="1" customWidth="1"/>
    <col min="20" max="21" width="0" hidden="1" customWidth="1"/>
  </cols>
  <sheetData>
    <row r="1" spans="1:18" x14ac:dyDescent="0.3">
      <c r="A1" s="1" t="s">
        <v>0</v>
      </c>
      <c r="B1" s="2" t="s">
        <v>1</v>
      </c>
      <c r="C1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4" t="s">
        <v>4</v>
      </c>
    </row>
    <row r="2" spans="1:18" ht="15.6" x14ac:dyDescent="0.3">
      <c r="B2" s="6" t="s">
        <v>5</v>
      </c>
      <c r="C2" s="7" t="str">
        <f>VLOOKUP(B2,[1]List4!A:D,4,FALSE)</f>
        <v xml:space="preserve">Dres krátký rukáv PRO 61 | Razor </v>
      </c>
      <c r="D2" s="58">
        <f>VLOOKUP(B2,[1]List4!A:P,8,FALSE)</f>
        <v>1990</v>
      </c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 t="s">
        <v>6</v>
      </c>
      <c r="N2" s="8" t="s">
        <v>7</v>
      </c>
      <c r="O2" s="8" t="s">
        <v>8</v>
      </c>
      <c r="P2" s="8" t="s">
        <v>9</v>
      </c>
      <c r="R2" s="9" t="str">
        <f>VLOOKUP(B2,[1]List2!A:M,9,FALSE)</f>
        <v>MS-13</v>
      </c>
    </row>
    <row r="3" spans="1:18" ht="15.6" x14ac:dyDescent="0.3">
      <c r="B3" s="6" t="s">
        <v>10</v>
      </c>
      <c r="C3" s="7" t="str">
        <f>VLOOKUP(B3,[1]List4!A:D,4,FALSE)</f>
        <v xml:space="preserve">Dres krátký rukáv PRO 62 | Razor </v>
      </c>
      <c r="D3" s="58">
        <f>VLOOKUP(B3,[1]List4!A:P,8,FALSE)</f>
        <v>2090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8">
        <v>7</v>
      </c>
      <c r="L3" s="8">
        <v>8</v>
      </c>
      <c r="M3" s="8" t="s">
        <v>6</v>
      </c>
      <c r="N3" s="8" t="s">
        <v>7</v>
      </c>
      <c r="O3" s="8" t="s">
        <v>8</v>
      </c>
      <c r="P3" s="8" t="s">
        <v>9</v>
      </c>
      <c r="R3" s="9" t="str">
        <f>VLOOKUP(B3,[1]List2!A:M,9,FALSE)</f>
        <v>MS-13</v>
      </c>
    </row>
    <row r="4" spans="1:18" ht="15.6" x14ac:dyDescent="0.3">
      <c r="B4" s="10" t="s">
        <v>11</v>
      </c>
      <c r="C4" s="7" t="str">
        <f>VLOOKUP(B4,[1]List4!A:D,4,FALSE)</f>
        <v>Dres krátký rukáv PRO 65 | Carbon Z1</v>
      </c>
      <c r="D4" s="58">
        <f>VLOOKUP(B4,[1]List4!A:P,8,FALSE)</f>
        <v>1990</v>
      </c>
      <c r="E4" s="11">
        <v>1</v>
      </c>
      <c r="F4" s="11">
        <v>2</v>
      </c>
      <c r="G4" s="11">
        <v>3</v>
      </c>
      <c r="H4" s="11">
        <v>4</v>
      </c>
      <c r="I4" s="11">
        <v>5</v>
      </c>
      <c r="J4" s="11">
        <v>6</v>
      </c>
      <c r="K4" s="11">
        <v>7</v>
      </c>
      <c r="L4" s="11">
        <v>8</v>
      </c>
      <c r="M4" s="11" t="s">
        <v>6</v>
      </c>
      <c r="N4" s="11" t="s">
        <v>7</v>
      </c>
      <c r="O4" s="11" t="s">
        <v>8</v>
      </c>
      <c r="P4" s="11" t="s">
        <v>9</v>
      </c>
      <c r="R4" t="str">
        <f>VLOOKUP(B4,[1]List2!A:M,9,FALSE)</f>
        <v/>
      </c>
    </row>
    <row r="5" spans="1:18" ht="15.6" x14ac:dyDescent="0.3">
      <c r="B5" s="12" t="s">
        <v>12</v>
      </c>
      <c r="C5" s="7" t="str">
        <f>VLOOKUP(B5,[1]List4!A:D,4,FALSE)</f>
        <v>Dres krátký rukáv PRO 66 | Carbon Z1</v>
      </c>
      <c r="D5" s="58">
        <f>VLOOKUP(B5,[1]List4!A:P,8,FALSE)</f>
        <v>2090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 t="s">
        <v>6</v>
      </c>
      <c r="N5" s="11" t="s">
        <v>7</v>
      </c>
      <c r="O5" s="11" t="s">
        <v>8</v>
      </c>
      <c r="P5" s="11" t="s">
        <v>9</v>
      </c>
      <c r="R5" t="str">
        <f>VLOOKUP(B5,[1]List2!A:M,9,FALSE)</f>
        <v/>
      </c>
    </row>
    <row r="6" spans="1:18" ht="15.6" x14ac:dyDescent="0.3">
      <c r="B6" s="6" t="s">
        <v>13</v>
      </c>
      <c r="C6" s="7" t="str">
        <f>VLOOKUP(B6,[1]List4!A:D,4,FALSE)</f>
        <v xml:space="preserve">Dres krátký rukáv PRO 61 | VeranoUltra </v>
      </c>
      <c r="D6" s="58">
        <f>VLOOKUP(B6,[1]List4!A:P,8,FALSE)</f>
        <v>1990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 t="s">
        <v>6</v>
      </c>
      <c r="N6" s="11" t="s">
        <v>7</v>
      </c>
      <c r="O6" s="11" t="s">
        <v>8</v>
      </c>
      <c r="P6" s="11" t="s">
        <v>9</v>
      </c>
      <c r="R6" t="str">
        <f>VLOOKUP(B6,[1]List2!A:M,9,FALSE)</f>
        <v/>
      </c>
    </row>
    <row r="7" spans="1:18" ht="15.6" x14ac:dyDescent="0.3">
      <c r="B7" s="6" t="s">
        <v>14</v>
      </c>
      <c r="C7" s="7" t="str">
        <f>VLOOKUP(B7,[1]List4!A:D,4,FALSE)</f>
        <v xml:space="preserve">Dres krátký rukáv PRO 62 | VeranoUltra </v>
      </c>
      <c r="D7" s="58">
        <f>VLOOKUP(B7,[1]List4!A:P,8,FALSE)</f>
        <v>2090</v>
      </c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 t="s">
        <v>6</v>
      </c>
      <c r="N7" s="11" t="s">
        <v>7</v>
      </c>
      <c r="O7" s="11" t="s">
        <v>8</v>
      </c>
      <c r="P7" s="11" t="s">
        <v>9</v>
      </c>
      <c r="R7" t="str">
        <f>VLOOKUP(B7,[1]List2!A:M,9,FALSE)</f>
        <v/>
      </c>
    </row>
    <row r="8" spans="1:18" ht="15.6" x14ac:dyDescent="0.3">
      <c r="B8" s="6" t="s">
        <v>15</v>
      </c>
      <c r="C8" s="7" t="str">
        <f>VLOOKUP(B8,[1]List4!A:D,4,FALSE)</f>
        <v xml:space="preserve">Dres bez rukávů PRO 63 | VeranoUltra </v>
      </c>
      <c r="D8" s="58">
        <f>VLOOKUP(B8,[1]List4!A:P,8,FALSE)</f>
        <v>1990</v>
      </c>
      <c r="E8" s="11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 t="s">
        <v>6</v>
      </c>
      <c r="N8" s="11" t="s">
        <v>7</v>
      </c>
      <c r="O8" s="11" t="s">
        <v>8</v>
      </c>
      <c r="P8" s="11" t="s">
        <v>9</v>
      </c>
      <c r="R8" t="str">
        <f>VLOOKUP(B8,[1]List2!A:M,9,FALSE)</f>
        <v/>
      </c>
    </row>
    <row r="9" spans="1:18" ht="15.6" x14ac:dyDescent="0.3">
      <c r="B9" s="12" t="s">
        <v>16</v>
      </c>
      <c r="C9" s="7" t="str">
        <f>VLOOKUP(B9,[1]List4!A:D,4,FALSE)</f>
        <v>Dres krátký rukáv PRO 42 | Shark</v>
      </c>
      <c r="D9" s="58">
        <f>VLOOKUP(B9,[1]List4!A:P,8,FALSE)</f>
        <v>3990</v>
      </c>
      <c r="E9" s="11">
        <v>1</v>
      </c>
      <c r="F9" s="11">
        <v>2</v>
      </c>
      <c r="G9" s="11">
        <v>3</v>
      </c>
      <c r="H9" s="11">
        <v>4</v>
      </c>
      <c r="I9" s="11">
        <v>5</v>
      </c>
      <c r="J9" s="11">
        <v>6</v>
      </c>
      <c r="K9" s="11">
        <v>7</v>
      </c>
      <c r="L9" s="11">
        <v>8</v>
      </c>
      <c r="M9" s="11" t="s">
        <v>6</v>
      </c>
      <c r="N9" s="11" t="s">
        <v>7</v>
      </c>
      <c r="O9" s="11" t="s">
        <v>8</v>
      </c>
      <c r="P9" s="11" t="s">
        <v>9</v>
      </c>
      <c r="R9" t="str">
        <f>VLOOKUP(B9,[1]List2!A:M,9,FALSE)</f>
        <v/>
      </c>
    </row>
    <row r="10" spans="1:18" ht="15.6" x14ac:dyDescent="0.3">
      <c r="B10" s="12" t="s">
        <v>17</v>
      </c>
      <c r="C10" s="7" t="str">
        <f>VLOOKUP(B10,[1]List4!A:D,4,FALSE)</f>
        <v>Dres dlouhý rukáv PRO 42 | Shark</v>
      </c>
      <c r="D10" s="58">
        <f>VLOOKUP(B10,[1]List4!A:P,8,FALSE)</f>
        <v>4990</v>
      </c>
      <c r="E10" s="11">
        <v>1</v>
      </c>
      <c r="F10" s="11">
        <v>2</v>
      </c>
      <c r="G10" s="11">
        <v>3</v>
      </c>
      <c r="H10" s="11">
        <v>4</v>
      </c>
      <c r="I10" s="11">
        <v>5</v>
      </c>
      <c r="J10" s="11">
        <v>6</v>
      </c>
      <c r="K10" s="11">
        <v>7</v>
      </c>
      <c r="L10" s="11">
        <v>8</v>
      </c>
      <c r="M10" s="11" t="s">
        <v>6</v>
      </c>
      <c r="N10" s="11" t="s">
        <v>7</v>
      </c>
      <c r="O10" s="11" t="s">
        <v>8</v>
      </c>
      <c r="P10" s="11" t="s">
        <v>9</v>
      </c>
      <c r="R10" t="str">
        <f>VLOOKUP(B10,[1]List2!A:M,9,FALSE)</f>
        <v/>
      </c>
    </row>
    <row r="11" spans="1:18" ht="15.6" x14ac:dyDescent="0.3">
      <c r="B11" s="12" t="s">
        <v>18</v>
      </c>
      <c r="C11" s="7" t="str">
        <f>VLOOKUP(B11,[1]List4!A:D,4,FALSE)</f>
        <v>Dres dlouhý rukáv PRO 33 | TEMPS</v>
      </c>
      <c r="D11" s="58">
        <f>VLOOKUP(B11,[1]List4!A:P,8,FALSE)</f>
        <v>2190</v>
      </c>
      <c r="E11" s="11">
        <v>1</v>
      </c>
      <c r="F11" s="11">
        <v>2</v>
      </c>
      <c r="G11" s="11">
        <v>3</v>
      </c>
      <c r="H11" s="11">
        <v>4</v>
      </c>
      <c r="I11" s="11">
        <v>5</v>
      </c>
      <c r="J11" s="11">
        <v>6</v>
      </c>
      <c r="K11" s="11">
        <v>7</v>
      </c>
      <c r="L11" s="11">
        <v>8</v>
      </c>
      <c r="M11" s="11" t="s">
        <v>6</v>
      </c>
      <c r="N11" s="11" t="s">
        <v>7</v>
      </c>
      <c r="O11" s="11" t="s">
        <v>8</v>
      </c>
      <c r="P11" s="11" t="s">
        <v>9</v>
      </c>
      <c r="R11" t="str">
        <f>VLOOKUP(B11,[1]List2!A:M,9,FALSE)</f>
        <v/>
      </c>
    </row>
    <row r="12" spans="1:18" ht="15.6" x14ac:dyDescent="0.3">
      <c r="B12" s="12" t="s">
        <v>19</v>
      </c>
      <c r="C12" s="7" t="str">
        <f>VLOOKUP(B12,[1]List4!A:D,4,FALSE)</f>
        <v>Vesta PRO 01 | W&amp;W STRATOS</v>
      </c>
      <c r="D12" s="58">
        <f>VLOOKUP(B12,[1]List4!A:P,8,FALSE)</f>
        <v>1650</v>
      </c>
      <c r="E12" s="8">
        <v>1</v>
      </c>
      <c r="F12" s="8">
        <v>2</v>
      </c>
      <c r="G12" s="8">
        <v>3</v>
      </c>
      <c r="H12" s="8">
        <v>4</v>
      </c>
      <c r="I12" s="8">
        <v>5</v>
      </c>
      <c r="J12" s="8">
        <v>6</v>
      </c>
      <c r="K12" s="8">
        <v>7</v>
      </c>
      <c r="L12" s="8">
        <v>8</v>
      </c>
      <c r="M12" s="8" t="s">
        <v>6</v>
      </c>
      <c r="N12" s="8" t="s">
        <v>7</v>
      </c>
      <c r="O12" s="8" t="s">
        <v>8</v>
      </c>
      <c r="P12" s="8" t="s">
        <v>9</v>
      </c>
      <c r="R12" s="9" t="str">
        <f>VLOOKUP(B12,[1]List2!A:M,9,FALSE)</f>
        <v>MS-13</v>
      </c>
    </row>
    <row r="13" spans="1:18" ht="15.6" x14ac:dyDescent="0.3">
      <c r="B13" s="6" t="s">
        <v>20</v>
      </c>
      <c r="C13" s="7" t="str">
        <f>VLOOKUP(B13,[1]List4!A:D,4,FALSE)</f>
        <v xml:space="preserve">Vesta PRO 20 | W&amp;W STRATOS </v>
      </c>
      <c r="D13" s="58">
        <f>VLOOKUP(B13,[1]List4!A:P,8,FALSE)</f>
        <v>1750</v>
      </c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8">
        <v>6</v>
      </c>
      <c r="K13" s="8">
        <v>7</v>
      </c>
      <c r="L13" s="8">
        <v>8</v>
      </c>
      <c r="M13" s="8" t="s">
        <v>6</v>
      </c>
      <c r="N13" s="8" t="s">
        <v>7</v>
      </c>
      <c r="O13" s="8" t="s">
        <v>8</v>
      </c>
      <c r="P13" s="8" t="s">
        <v>9</v>
      </c>
      <c r="R13" s="9" t="str">
        <f>VLOOKUP(B13,[1]List2!A:M,9,FALSE)</f>
        <v>MS-13</v>
      </c>
    </row>
    <row r="14" spans="1:18" ht="15.6" x14ac:dyDescent="0.3">
      <c r="B14" s="13" t="s">
        <v>21</v>
      </c>
      <c r="C14" s="7" t="str">
        <f>VLOOKUP(B14,[1]List4!A:D,4,FALSE)</f>
        <v>Bunda PRO 09 | W&amp;W eVent</v>
      </c>
      <c r="D14" s="58">
        <f>VLOOKUP(B14,[1]List4!A:P,8,FALSE)</f>
        <v>3490</v>
      </c>
      <c r="E14" s="8">
        <v>1</v>
      </c>
      <c r="F14" s="8">
        <v>2</v>
      </c>
      <c r="G14" s="8">
        <v>3</v>
      </c>
      <c r="H14" s="8">
        <v>4</v>
      </c>
      <c r="I14" s="8">
        <v>5</v>
      </c>
      <c r="J14" s="8">
        <v>6</v>
      </c>
      <c r="K14" s="8">
        <v>7</v>
      </c>
      <c r="L14" s="8">
        <v>8</v>
      </c>
      <c r="M14" s="8" t="s">
        <v>6</v>
      </c>
      <c r="N14" s="8" t="s">
        <v>7</v>
      </c>
      <c r="O14" s="8" t="s">
        <v>8</v>
      </c>
      <c r="P14" s="8" t="s">
        <v>9</v>
      </c>
      <c r="R14" s="9" t="str">
        <f>VLOOKUP(B14,[1]List2!A:M,9,FALSE)</f>
        <v>MS-13</v>
      </c>
    </row>
    <row r="15" spans="1:18" ht="15.6" x14ac:dyDescent="0.3">
      <c r="B15" s="13" t="s">
        <v>22</v>
      </c>
      <c r="C15" s="7" t="str">
        <f>VLOOKUP(B15,[1]List4!A:D,4,FALSE)</f>
        <v>Bunda PRO 01 | W&amp;W STRATOS</v>
      </c>
      <c r="D15" s="58">
        <f>VLOOKUP(B15,[1]List4!A:P,8,FALSE)</f>
        <v>2090</v>
      </c>
      <c r="E15" s="8">
        <v>1</v>
      </c>
      <c r="F15" s="8">
        <v>2</v>
      </c>
      <c r="G15" s="8">
        <v>3</v>
      </c>
      <c r="H15" s="8">
        <v>4</v>
      </c>
      <c r="I15" s="8">
        <v>5</v>
      </c>
      <c r="J15" s="8">
        <v>6</v>
      </c>
      <c r="K15" s="8">
        <v>7</v>
      </c>
      <c r="L15" s="8">
        <v>8</v>
      </c>
      <c r="M15" s="8" t="s">
        <v>6</v>
      </c>
      <c r="N15" s="8" t="s">
        <v>7</v>
      </c>
      <c r="O15" s="8" t="s">
        <v>8</v>
      </c>
      <c r="P15" s="8" t="s">
        <v>9</v>
      </c>
      <c r="R15" s="9" t="str">
        <f>VLOOKUP(B15,[1]List2!A:M,9,FALSE)</f>
        <v>MS-13</v>
      </c>
    </row>
    <row r="16" spans="1:18" ht="15.6" x14ac:dyDescent="0.3">
      <c r="B16" s="15" t="s">
        <v>23</v>
      </c>
      <c r="C16" s="7" t="str">
        <f>VLOOKUP(B16,[1]List4!A:D,4,FALSE)</f>
        <v>Zimní bunda PRO 78 | W&amp;W Diamond</v>
      </c>
      <c r="D16" s="58">
        <f>VLOOKUP(B16,[1]List4!A:P,8,FALSE)</f>
        <v>3490</v>
      </c>
      <c r="E16" s="8">
        <v>1</v>
      </c>
      <c r="F16" s="8">
        <v>2</v>
      </c>
      <c r="G16" s="8">
        <v>3</v>
      </c>
      <c r="H16" s="8">
        <v>4</v>
      </c>
      <c r="I16" s="8">
        <v>5</v>
      </c>
      <c r="J16" s="8">
        <v>6</v>
      </c>
      <c r="K16" s="8">
        <v>7</v>
      </c>
      <c r="L16" s="8">
        <v>8</v>
      </c>
      <c r="M16" s="8" t="s">
        <v>6</v>
      </c>
      <c r="N16" s="8" t="s">
        <v>7</v>
      </c>
      <c r="O16" s="8" t="s">
        <v>8</v>
      </c>
      <c r="P16" s="8" t="s">
        <v>9</v>
      </c>
      <c r="R16" s="9" t="str">
        <f>VLOOKUP(B16,[1]List2!A:M,9,FALSE)</f>
        <v>MS-13</v>
      </c>
    </row>
    <row r="17" spans="2:18" ht="15.6" x14ac:dyDescent="0.3">
      <c r="B17" s="12" t="s">
        <v>24</v>
      </c>
      <c r="C17" s="7" t="str">
        <f>VLOOKUP(B17,[1]List4!A:D,4,FALSE)</f>
        <v>Kraťasy ARCO-PRO 13 | GOFFRATO</v>
      </c>
      <c r="D17" s="58">
        <f>VLOOKUP(B17,[1]List4!A:P,8,FALSE)</f>
        <v>2690</v>
      </c>
      <c r="E17" s="8">
        <v>1</v>
      </c>
      <c r="F17" s="8">
        <v>2</v>
      </c>
      <c r="G17" s="8">
        <v>3</v>
      </c>
      <c r="H17" s="8">
        <v>4</v>
      </c>
      <c r="I17" s="8">
        <v>5</v>
      </c>
      <c r="J17" s="8">
        <v>6</v>
      </c>
      <c r="K17" s="8">
        <v>7</v>
      </c>
      <c r="L17" s="8">
        <v>8</v>
      </c>
      <c r="M17" s="8" t="s">
        <v>6</v>
      </c>
      <c r="N17" s="8" t="s">
        <v>7</v>
      </c>
      <c r="O17" s="8" t="s">
        <v>8</v>
      </c>
      <c r="P17" s="8" t="s">
        <v>9</v>
      </c>
      <c r="R17" s="9" t="str">
        <f>VLOOKUP(B17,[1]List2!A:M,9,FALSE)</f>
        <v>MS-63</v>
      </c>
    </row>
    <row r="18" spans="2:18" ht="15.6" x14ac:dyDescent="0.3">
      <c r="B18" s="12" t="s">
        <v>25</v>
      </c>
      <c r="C18" s="7" t="str">
        <f>VLOOKUP(B18,[1]List4!A:D,4,FALSE)</f>
        <v>Kraťasy ARCO-PRO 12 | GOFFRATO</v>
      </c>
      <c r="D18" s="58">
        <f>VLOOKUP(B18,[1]List4!A:P,8,FALSE)</f>
        <v>2090</v>
      </c>
      <c r="E18" s="8">
        <v>1</v>
      </c>
      <c r="F18" s="8">
        <v>2</v>
      </c>
      <c r="G18" s="8">
        <v>3</v>
      </c>
      <c r="H18" s="8">
        <v>4</v>
      </c>
      <c r="I18" s="8">
        <v>5</v>
      </c>
      <c r="J18" s="8">
        <v>6</v>
      </c>
      <c r="K18" s="8">
        <v>7</v>
      </c>
      <c r="L18" s="8">
        <v>8</v>
      </c>
      <c r="M18" s="8" t="s">
        <v>6</v>
      </c>
      <c r="N18" s="8" t="s">
        <v>7</v>
      </c>
      <c r="O18" s="8" t="s">
        <v>8</v>
      </c>
      <c r="P18" s="8" t="s">
        <v>9</v>
      </c>
      <c r="R18" s="9" t="str">
        <f>VLOOKUP(B18,[1]List2!A:M,9,FALSE)</f>
        <v>MS-63</v>
      </c>
    </row>
    <row r="19" spans="2:18" ht="15.6" x14ac:dyDescent="0.3">
      <c r="B19" s="12" t="s">
        <v>26</v>
      </c>
      <c r="C19" s="7" t="str">
        <f>VLOOKUP(B19,[1]List4!A:D,4,FALSE)</f>
        <v>Kraťasy ARCO-PRO 13 | VeranoFlex X9</v>
      </c>
      <c r="D19" s="58">
        <f>VLOOKUP(B19,[1]List4!A:P,8,FALSE)</f>
        <v>2690</v>
      </c>
      <c r="E19" s="8">
        <v>1</v>
      </c>
      <c r="F19" s="8">
        <v>2</v>
      </c>
      <c r="G19" s="8">
        <v>3</v>
      </c>
      <c r="H19" s="8">
        <v>4</v>
      </c>
      <c r="I19" s="8">
        <v>5</v>
      </c>
      <c r="J19" s="8">
        <v>6</v>
      </c>
      <c r="K19" s="8">
        <v>7</v>
      </c>
      <c r="L19" s="8">
        <v>8</v>
      </c>
      <c r="M19" s="8" t="s">
        <v>6</v>
      </c>
      <c r="N19" s="8" t="s">
        <v>7</v>
      </c>
      <c r="O19" s="8" t="s">
        <v>8</v>
      </c>
      <c r="P19" s="8" t="s">
        <v>9</v>
      </c>
      <c r="R19" s="9" t="str">
        <f>VLOOKUP(B19,[1]List2!A:M,9,FALSE)</f>
        <v>MS-63</v>
      </c>
    </row>
    <row r="20" spans="2:18" ht="15.6" x14ac:dyDescent="0.3">
      <c r="B20" s="12" t="s">
        <v>27</v>
      </c>
      <c r="C20" s="7" t="str">
        <f>VLOOKUP(B20,[1]List4!A:D,4,FALSE)</f>
        <v>Kraťasy ARCO-PRO 12 | VeranoFlex X9</v>
      </c>
      <c r="D20" s="58">
        <f>VLOOKUP(B20,[1]List4!A:P,8,FALSE)</f>
        <v>2090</v>
      </c>
      <c r="E20" s="8">
        <v>1</v>
      </c>
      <c r="F20" s="8">
        <v>2</v>
      </c>
      <c r="G20" s="8">
        <v>3</v>
      </c>
      <c r="H20" s="8">
        <v>4</v>
      </c>
      <c r="I20" s="8">
        <v>5</v>
      </c>
      <c r="J20" s="8">
        <v>6</v>
      </c>
      <c r="K20" s="8">
        <v>7</v>
      </c>
      <c r="L20" s="8">
        <v>8</v>
      </c>
      <c r="M20" s="8" t="s">
        <v>6</v>
      </c>
      <c r="N20" s="8" t="s">
        <v>7</v>
      </c>
      <c r="O20" s="8" t="s">
        <v>8</v>
      </c>
      <c r="P20" s="8" t="s">
        <v>9</v>
      </c>
      <c r="R20" s="9" t="str">
        <f>VLOOKUP(B20,[1]List2!A:M,9,FALSE)</f>
        <v>MS-63</v>
      </c>
    </row>
    <row r="21" spans="2:18" ht="15.6" x14ac:dyDescent="0.3">
      <c r="B21" s="12" t="s">
        <v>28</v>
      </c>
      <c r="C21" s="7" t="str">
        <f>VLOOKUP(B21,[1]List4!A:D,4,FALSE)</f>
        <v>Kraťasy ARCO-PRO 13 | ROUBAIX</v>
      </c>
      <c r="D21" s="58">
        <f>VLOOKUP(B21,[1]List4!A:P,8,FALSE)</f>
        <v>2690</v>
      </c>
      <c r="E21" s="8">
        <v>1</v>
      </c>
      <c r="F21" s="8">
        <v>2</v>
      </c>
      <c r="G21" s="8">
        <v>3</v>
      </c>
      <c r="H21" s="8">
        <v>4</v>
      </c>
      <c r="I21" s="8">
        <v>5</v>
      </c>
      <c r="J21" s="8">
        <v>6</v>
      </c>
      <c r="K21" s="8">
        <v>7</v>
      </c>
      <c r="L21" s="8">
        <v>8</v>
      </c>
      <c r="M21" s="8" t="s">
        <v>6</v>
      </c>
      <c r="N21" s="8" t="s">
        <v>7</v>
      </c>
      <c r="O21" s="8" t="s">
        <v>8</v>
      </c>
      <c r="P21" s="8" t="s">
        <v>9</v>
      </c>
      <c r="R21" s="9" t="str">
        <f>VLOOKUP(B21,[1]List2!A:M,9,FALSE)</f>
        <v>MS-63</v>
      </c>
    </row>
    <row r="22" spans="2:18" ht="15.6" x14ac:dyDescent="0.3">
      <c r="B22" s="12" t="s">
        <v>29</v>
      </c>
      <c r="C22" s="7" t="str">
        <f>VLOOKUP(B22,[1]List4!A:D,4,FALSE)</f>
        <v>Kraťasy ARCO-PRO 12 | ROUBAIX</v>
      </c>
      <c r="D22" s="58">
        <f>VLOOKUP(B22,[1]List4!A:P,8,FALSE)</f>
        <v>2090</v>
      </c>
      <c r="E22" s="8">
        <v>1</v>
      </c>
      <c r="F22" s="8">
        <v>2</v>
      </c>
      <c r="G22" s="8">
        <v>3</v>
      </c>
      <c r="H22" s="8">
        <v>4</v>
      </c>
      <c r="I22" s="8">
        <v>5</v>
      </c>
      <c r="J22" s="8">
        <v>6</v>
      </c>
      <c r="K22" s="8">
        <v>7</v>
      </c>
      <c r="L22" s="8">
        <v>8</v>
      </c>
      <c r="M22" s="8" t="s">
        <v>6</v>
      </c>
      <c r="N22" s="8" t="s">
        <v>7</v>
      </c>
      <c r="O22" s="8" t="s">
        <v>8</v>
      </c>
      <c r="P22" s="8" t="s">
        <v>9</v>
      </c>
      <c r="R22" s="9" t="str">
        <f>VLOOKUP(B22,[1]List2!A:M,9,FALSE)</f>
        <v>MS-63</v>
      </c>
    </row>
    <row r="23" spans="2:18" ht="15.6" x14ac:dyDescent="0.3">
      <c r="B23" s="13" t="s">
        <v>30</v>
      </c>
      <c r="C23" s="7" t="str">
        <f>VLOOKUP(B23,[1]List4!A:D,4,FALSE)</f>
        <v>Kraťasy ARCO-PRO 18 | Shark</v>
      </c>
      <c r="D23" s="58">
        <f>VLOOKUP(B23,[1]List4!A:P,8,FALSE)</f>
        <v>4090</v>
      </c>
      <c r="E23" s="8">
        <v>1</v>
      </c>
      <c r="F23" s="8">
        <v>2</v>
      </c>
      <c r="G23" s="8">
        <v>3</v>
      </c>
      <c r="H23" s="8">
        <v>4</v>
      </c>
      <c r="I23" s="8">
        <v>5</v>
      </c>
      <c r="J23" s="8">
        <v>6</v>
      </c>
      <c r="K23" s="8">
        <v>7</v>
      </c>
      <c r="L23" s="8">
        <v>8</v>
      </c>
      <c r="M23" s="8" t="s">
        <v>6</v>
      </c>
      <c r="N23" s="8" t="s">
        <v>7</v>
      </c>
      <c r="O23" s="8" t="s">
        <v>8</v>
      </c>
      <c r="P23" s="8" t="s">
        <v>9</v>
      </c>
      <c r="R23" s="9" t="str">
        <f>VLOOKUP(B23,[1]List2!A:M,9,FALSE)</f>
        <v>MS-63</v>
      </c>
    </row>
    <row r="24" spans="2:18" ht="15.6" x14ac:dyDescent="0.3">
      <c r="B24" s="13" t="s">
        <v>31</v>
      </c>
      <c r="C24" s="7" t="str">
        <f>VLOOKUP(B24,[1]List4!A:D,4,FALSE)</f>
        <v>Kraťasy ARCO-PRO 19 | Shark</v>
      </c>
      <c r="D24" s="58">
        <f>VLOOKUP(B24,[1]List4!A:P,8,FALSE)</f>
        <v>3490</v>
      </c>
      <c r="E24" s="8">
        <v>1</v>
      </c>
      <c r="F24" s="8">
        <v>2</v>
      </c>
      <c r="G24" s="8">
        <v>3</v>
      </c>
      <c r="H24" s="8">
        <v>4</v>
      </c>
      <c r="I24" s="8">
        <v>5</v>
      </c>
      <c r="J24" s="8">
        <v>6</v>
      </c>
      <c r="K24" s="8">
        <v>7</v>
      </c>
      <c r="L24" s="8">
        <v>8</v>
      </c>
      <c r="M24" s="8" t="s">
        <v>6</v>
      </c>
      <c r="N24" s="8" t="s">
        <v>7</v>
      </c>
      <c r="O24" s="8" t="s">
        <v>8</v>
      </c>
      <c r="P24" s="8" t="s">
        <v>9</v>
      </c>
      <c r="R24" s="9" t="str">
        <f>VLOOKUP(B24,[1]List2!A:M,9,FALSE)</f>
        <v>MS-63</v>
      </c>
    </row>
    <row r="25" spans="2:18" ht="15.6" x14ac:dyDescent="0.3">
      <c r="B25" s="12" t="s">
        <v>32</v>
      </c>
      <c r="C25" s="7" t="str">
        <f>VLOOKUP(B25,[1]List4!A:D,4,FALSE)</f>
        <v>Kombi krátký rukáv PRO-A 09 | Brios/SPEED</v>
      </c>
      <c r="D25" s="58">
        <f>VLOOKUP(B25,[1]List4!A:P,8,FALSE)</f>
        <v>4090</v>
      </c>
      <c r="E25" s="11">
        <v>1</v>
      </c>
      <c r="F25" s="11">
        <v>2</v>
      </c>
      <c r="G25" s="11">
        <v>3</v>
      </c>
      <c r="H25" s="11">
        <v>4</v>
      </c>
      <c r="I25" s="11">
        <v>5</v>
      </c>
      <c r="J25" s="11">
        <v>6</v>
      </c>
      <c r="K25" s="8" t="s">
        <v>33</v>
      </c>
      <c r="L25" s="8" t="s">
        <v>33</v>
      </c>
      <c r="M25" s="11" t="s">
        <v>6</v>
      </c>
      <c r="N25" s="11" t="s">
        <v>7</v>
      </c>
      <c r="O25" s="11" t="s">
        <v>8</v>
      </c>
      <c r="P25" s="11" t="s">
        <v>9</v>
      </c>
      <c r="R25" s="9" t="str">
        <f>VLOOKUP(B25,[1]List2!A:M,9,FALSE)</f>
        <v>MS-23</v>
      </c>
    </row>
    <row r="26" spans="2:18" ht="15.6" x14ac:dyDescent="0.3">
      <c r="B26" s="12" t="s">
        <v>34</v>
      </c>
      <c r="C26" s="7" t="str">
        <f>VLOOKUP(B26,[1]List4!A:D,4,FALSE)</f>
        <v>Kombi krátký rukáv PRO-A 20 | Brios/SPEED</v>
      </c>
      <c r="D26" s="58">
        <f>VLOOKUP(B26,[1]List4!A:P,8,FALSE)</f>
        <v>3490</v>
      </c>
      <c r="E26" s="11">
        <v>1</v>
      </c>
      <c r="F26" s="11">
        <v>2</v>
      </c>
      <c r="G26" s="11">
        <v>3</v>
      </c>
      <c r="H26" s="11">
        <v>4</v>
      </c>
      <c r="I26" s="11">
        <v>5</v>
      </c>
      <c r="J26" s="11">
        <v>6</v>
      </c>
      <c r="K26" s="8" t="s">
        <v>33</v>
      </c>
      <c r="L26" s="8" t="s">
        <v>33</v>
      </c>
      <c r="M26" s="11" t="s">
        <v>6</v>
      </c>
      <c r="N26" s="11" t="s">
        <v>7</v>
      </c>
      <c r="O26" s="11" t="s">
        <v>8</v>
      </c>
      <c r="P26" s="11" t="s">
        <v>9</v>
      </c>
      <c r="R26" s="9" t="str">
        <f>VLOOKUP(B26,[1]List2!A:M,9,FALSE)</f>
        <v>MS-23</v>
      </c>
    </row>
    <row r="27" spans="2:18" ht="15.6" x14ac:dyDescent="0.3">
      <c r="B27" s="12" t="s">
        <v>35</v>
      </c>
      <c r="C27" s="7" t="str">
        <f>VLOOKUP(B27,[1]List4!A:D,4,FALSE)</f>
        <v>Kombi krátký rukáv PRO-A 18 | Brios/SPEED</v>
      </c>
      <c r="D27" s="58">
        <f>VLOOKUP(B27,[1]List4!A:P,8,FALSE)</f>
        <v>4090</v>
      </c>
      <c r="E27" s="11">
        <v>1</v>
      </c>
      <c r="F27" s="11">
        <v>2</v>
      </c>
      <c r="G27" s="11">
        <v>3</v>
      </c>
      <c r="H27" s="11">
        <v>4</v>
      </c>
      <c r="I27" s="11">
        <v>5</v>
      </c>
      <c r="J27" s="11">
        <v>6</v>
      </c>
      <c r="K27" s="8" t="s">
        <v>33</v>
      </c>
      <c r="L27" s="8" t="s">
        <v>33</v>
      </c>
      <c r="M27" s="11" t="s">
        <v>6</v>
      </c>
      <c r="N27" s="11" t="s">
        <v>7</v>
      </c>
      <c r="O27" s="11" t="s">
        <v>8</v>
      </c>
      <c r="P27" s="11" t="s">
        <v>9</v>
      </c>
      <c r="R27" s="9" t="str">
        <f>VLOOKUP(B27,[1]List2!A:M,9,FALSE)</f>
        <v>MS-23</v>
      </c>
    </row>
    <row r="28" spans="2:18" ht="15.6" x14ac:dyDescent="0.3">
      <c r="B28" s="12" t="s">
        <v>36</v>
      </c>
      <c r="C28" s="7" t="str">
        <f>VLOOKUP(B28,[1]List4!A:D,4,FALSE)</f>
        <v>Kombi krátký rukáv PRO-A 21 | Brios/SPEED</v>
      </c>
      <c r="D28" s="58">
        <f>VLOOKUP(B28,[1]List4!A:P,8,FALSE)</f>
        <v>3490</v>
      </c>
      <c r="E28" s="11">
        <v>1</v>
      </c>
      <c r="F28" s="11">
        <v>2</v>
      </c>
      <c r="G28" s="11">
        <v>3</v>
      </c>
      <c r="H28" s="11">
        <v>4</v>
      </c>
      <c r="I28" s="11">
        <v>5</v>
      </c>
      <c r="J28" s="11">
        <v>6</v>
      </c>
      <c r="K28" s="8" t="s">
        <v>33</v>
      </c>
      <c r="L28" s="8" t="s">
        <v>33</v>
      </c>
      <c r="M28" s="11" t="s">
        <v>6</v>
      </c>
      <c r="N28" s="11" t="s">
        <v>7</v>
      </c>
      <c r="O28" s="11" t="s">
        <v>8</v>
      </c>
      <c r="P28" s="11" t="s">
        <v>9</v>
      </c>
      <c r="R28" s="9" t="str">
        <f>VLOOKUP(B28,[1]List2!A:M,9,FALSE)</f>
        <v>MS-23</v>
      </c>
    </row>
    <row r="29" spans="2:18" ht="15.6" x14ac:dyDescent="0.3">
      <c r="B29" s="13" t="s">
        <v>37</v>
      </c>
      <c r="C29" s="7" t="str">
        <f>VLOOKUP(B29,[1]List4!A:D,4,FALSE)</f>
        <v>Kombi krátký rukáv PRO-A 09 | VeranoFlex</v>
      </c>
      <c r="D29" s="58">
        <f>VLOOKUP(B29,[1]List4!A:P,8,FALSE)</f>
        <v>4090</v>
      </c>
      <c r="E29" s="11">
        <v>1</v>
      </c>
      <c r="F29" s="11">
        <v>2</v>
      </c>
      <c r="G29" s="11">
        <v>3</v>
      </c>
      <c r="H29" s="11">
        <v>4</v>
      </c>
      <c r="I29" s="11">
        <v>5</v>
      </c>
      <c r="J29" s="11">
        <v>6</v>
      </c>
      <c r="K29" s="8" t="s">
        <v>33</v>
      </c>
      <c r="L29" s="8" t="s">
        <v>33</v>
      </c>
      <c r="M29" s="11" t="s">
        <v>6</v>
      </c>
      <c r="N29" s="11" t="s">
        <v>7</v>
      </c>
      <c r="O29" s="11" t="s">
        <v>8</v>
      </c>
      <c r="P29" s="11" t="s">
        <v>9</v>
      </c>
      <c r="R29" s="9" t="str">
        <f>VLOOKUP(B29,[1]List2!A:M,9,FALSE)</f>
        <v>MS-23</v>
      </c>
    </row>
    <row r="30" spans="2:18" ht="15.6" x14ac:dyDescent="0.3">
      <c r="B30" s="13" t="s">
        <v>38</v>
      </c>
      <c r="C30" s="7" t="str">
        <f>VLOOKUP(B30,[1]List4!A:D,4,FALSE)</f>
        <v>Kombi krátký rukáv PRO-A 20 | VeranoFlex</v>
      </c>
      <c r="D30" s="58">
        <f>VLOOKUP(B30,[1]List4!A:P,8,FALSE)</f>
        <v>3490</v>
      </c>
      <c r="E30" s="11">
        <v>1</v>
      </c>
      <c r="F30" s="11">
        <v>2</v>
      </c>
      <c r="G30" s="11">
        <v>3</v>
      </c>
      <c r="H30" s="11">
        <v>4</v>
      </c>
      <c r="I30" s="11">
        <v>5</v>
      </c>
      <c r="J30" s="11">
        <v>6</v>
      </c>
      <c r="K30" s="8" t="s">
        <v>33</v>
      </c>
      <c r="L30" s="8" t="s">
        <v>33</v>
      </c>
      <c r="M30" s="11" t="s">
        <v>6</v>
      </c>
      <c r="N30" s="11" t="s">
        <v>7</v>
      </c>
      <c r="O30" s="11" t="s">
        <v>8</v>
      </c>
      <c r="P30" s="11" t="s">
        <v>9</v>
      </c>
      <c r="R30" s="9" t="str">
        <f>VLOOKUP(B30,[1]List2!A:M,9,FALSE)</f>
        <v>MS-23</v>
      </c>
    </row>
    <row r="31" spans="2:18" ht="15.6" x14ac:dyDescent="0.3">
      <c r="B31" s="13" t="s">
        <v>39</v>
      </c>
      <c r="C31" s="7" t="str">
        <f>VLOOKUP(B31,[1]List4!A:D,4,FALSE)</f>
        <v>Kombi dlouhý rukáv SONIC 14 | ENDURANCE</v>
      </c>
      <c r="D31" s="58">
        <f>VLOOKUP(B31,[1]List4!A:P,8,FALSE)</f>
        <v>4990</v>
      </c>
      <c r="E31" s="11">
        <v>1</v>
      </c>
      <c r="F31" s="11">
        <v>2</v>
      </c>
      <c r="G31" s="11">
        <v>3</v>
      </c>
      <c r="H31" s="11">
        <v>4</v>
      </c>
      <c r="I31" s="11">
        <v>5</v>
      </c>
      <c r="J31" s="11">
        <v>6</v>
      </c>
      <c r="K31" s="8" t="s">
        <v>33</v>
      </c>
      <c r="L31" s="8" t="s">
        <v>33</v>
      </c>
      <c r="M31" s="11" t="s">
        <v>6</v>
      </c>
      <c r="N31" s="11" t="s">
        <v>7</v>
      </c>
      <c r="O31" s="11" t="s">
        <v>8</v>
      </c>
      <c r="P31" s="11" t="s">
        <v>9</v>
      </c>
      <c r="R31" s="9" t="str">
        <f>VLOOKUP(B31,[1]List2!A:M,9,FALSE)</f>
        <v>MS-23</v>
      </c>
    </row>
    <row r="32" spans="2:18" ht="15.6" x14ac:dyDescent="0.3">
      <c r="B32" s="13" t="s">
        <v>40</v>
      </c>
      <c r="C32" s="7" t="str">
        <f>VLOOKUP(B32,[1]List4!A:D,4,FALSE)</f>
        <v>Kombi dlouhý rukáv SONIC 24 | ENDURANCE</v>
      </c>
      <c r="D32" s="58">
        <f>VLOOKUP(B32,[1]List4!A:P,8,FALSE)</f>
        <v>4990</v>
      </c>
      <c r="E32" s="11">
        <v>1</v>
      </c>
      <c r="F32" s="11">
        <v>2</v>
      </c>
      <c r="G32" s="11">
        <v>3</v>
      </c>
      <c r="H32" s="11">
        <v>4</v>
      </c>
      <c r="I32" s="11">
        <v>5</v>
      </c>
      <c r="J32" s="11">
        <v>6</v>
      </c>
      <c r="K32" s="8" t="s">
        <v>33</v>
      </c>
      <c r="L32" s="8" t="s">
        <v>33</v>
      </c>
      <c r="M32" s="11" t="s">
        <v>6</v>
      </c>
      <c r="N32" s="11" t="s">
        <v>7</v>
      </c>
      <c r="O32" s="11" t="s">
        <v>8</v>
      </c>
      <c r="P32" s="11" t="s">
        <v>9</v>
      </c>
      <c r="R32" s="9" t="str">
        <f>VLOOKUP(B32,[1]List2!A:M,9,FALSE)</f>
        <v>MS-23</v>
      </c>
    </row>
    <row r="33" spans="2:18" ht="15.6" x14ac:dyDescent="0.3">
      <c r="B33" s="13" t="s">
        <v>41</v>
      </c>
      <c r="C33" s="7" t="str">
        <f>VLOOKUP(B33,[1]List4!A:D,4,FALSE)</f>
        <v>Kombi dlouhý rukáv SONIC 18 | ENDURANCE</v>
      </c>
      <c r="D33" s="58">
        <f>VLOOKUP(B33,[1]List4!A:P,8,FALSE)</f>
        <v>4990</v>
      </c>
      <c r="E33" s="11">
        <v>1</v>
      </c>
      <c r="F33" s="11">
        <v>2</v>
      </c>
      <c r="G33" s="11">
        <v>3</v>
      </c>
      <c r="H33" s="11">
        <v>4</v>
      </c>
      <c r="I33" s="11">
        <v>5</v>
      </c>
      <c r="J33" s="11">
        <v>6</v>
      </c>
      <c r="K33" s="8" t="s">
        <v>33</v>
      </c>
      <c r="L33" s="8" t="s">
        <v>33</v>
      </c>
      <c r="M33" s="11" t="s">
        <v>6</v>
      </c>
      <c r="N33" s="11" t="s">
        <v>7</v>
      </c>
      <c r="O33" s="11" t="s">
        <v>8</v>
      </c>
      <c r="P33" s="11" t="s">
        <v>9</v>
      </c>
      <c r="R33" s="9" t="str">
        <f>VLOOKUP(B33,[1]List2!A:M,9,FALSE)</f>
        <v>MS-23</v>
      </c>
    </row>
    <row r="34" spans="2:18" ht="15.6" x14ac:dyDescent="0.3">
      <c r="B34" s="13" t="s">
        <v>42</v>
      </c>
      <c r="C34" s="7" t="str">
        <f>VLOOKUP(B34,[1]List4!A:D,4,FALSE)</f>
        <v>Kombi dlouhý rukáv SONIC 14 | SPRINT</v>
      </c>
      <c r="D34" s="58">
        <f>VLOOKUP(B34,[1]List4!A:P,8,FALSE)</f>
        <v>4990</v>
      </c>
      <c r="E34" s="11">
        <v>1</v>
      </c>
      <c r="F34" s="11">
        <v>2</v>
      </c>
      <c r="G34" s="11">
        <v>3</v>
      </c>
      <c r="H34" s="11">
        <v>4</v>
      </c>
      <c r="I34" s="11">
        <v>5</v>
      </c>
      <c r="J34" s="11">
        <v>6</v>
      </c>
      <c r="K34" s="8" t="s">
        <v>33</v>
      </c>
      <c r="L34" s="8" t="s">
        <v>33</v>
      </c>
      <c r="M34" s="11" t="s">
        <v>6</v>
      </c>
      <c r="N34" s="11" t="s">
        <v>7</v>
      </c>
      <c r="O34" s="11" t="s">
        <v>8</v>
      </c>
      <c r="P34" s="11" t="s">
        <v>9</v>
      </c>
      <c r="R34" s="9" t="str">
        <f>VLOOKUP(B34,[1]List2!A:M,9,FALSE)</f>
        <v>MS-23</v>
      </c>
    </row>
    <row r="35" spans="2:18" ht="15.6" x14ac:dyDescent="0.3">
      <c r="B35" s="13" t="s">
        <v>43</v>
      </c>
      <c r="C35" s="7" t="str">
        <f>VLOOKUP(B35,[1]List4!A:D,4,FALSE)</f>
        <v>Kombi dlouhý rukáv SONIC 24 | SPRINT</v>
      </c>
      <c r="D35" s="58">
        <f>VLOOKUP(B35,[1]List4!A:P,8,FALSE)</f>
        <v>4990</v>
      </c>
      <c r="E35" s="11">
        <v>1</v>
      </c>
      <c r="F35" s="11">
        <v>2</v>
      </c>
      <c r="G35" s="11">
        <v>3</v>
      </c>
      <c r="H35" s="11">
        <v>4</v>
      </c>
      <c r="I35" s="11">
        <v>5</v>
      </c>
      <c r="J35" s="11">
        <v>6</v>
      </c>
      <c r="K35" s="8" t="s">
        <v>33</v>
      </c>
      <c r="L35" s="8" t="s">
        <v>33</v>
      </c>
      <c r="M35" s="11" t="s">
        <v>6</v>
      </c>
      <c r="N35" s="11" t="s">
        <v>7</v>
      </c>
      <c r="O35" s="11" t="s">
        <v>8</v>
      </c>
      <c r="P35" s="11" t="s">
        <v>9</v>
      </c>
      <c r="R35" s="9" t="str">
        <f>VLOOKUP(B35,[1]List2!A:M,9,FALSE)</f>
        <v>MS-23</v>
      </c>
    </row>
    <row r="36" spans="2:18" ht="15.6" x14ac:dyDescent="0.3">
      <c r="B36" s="13" t="s">
        <v>44</v>
      </c>
      <c r="C36" s="7" t="str">
        <f>VLOOKUP(B36,[1]List4!A:D,4,FALSE)</f>
        <v>Dres krátký rukáv PRO 56 | W&amp;W RainMem X3</v>
      </c>
      <c r="D36" s="58">
        <f>VLOOKUP(B36,[1]List4!A:P,8,FALSE)</f>
        <v>2390</v>
      </c>
      <c r="E36" s="11">
        <v>1</v>
      </c>
      <c r="F36" s="11">
        <v>2</v>
      </c>
      <c r="G36" s="11">
        <v>3</v>
      </c>
      <c r="H36" s="11">
        <v>4</v>
      </c>
      <c r="I36" s="11">
        <v>5</v>
      </c>
      <c r="J36" s="11">
        <v>6</v>
      </c>
      <c r="K36" s="11">
        <v>7</v>
      </c>
      <c r="L36" s="11">
        <v>8</v>
      </c>
      <c r="M36" s="11" t="s">
        <v>6</v>
      </c>
      <c r="N36" s="11" t="s">
        <v>7</v>
      </c>
      <c r="O36" s="11" t="s">
        <v>8</v>
      </c>
      <c r="P36" s="11" t="s">
        <v>9</v>
      </c>
      <c r="R36" t="str">
        <f>VLOOKUP(B36,[1]List2!A:M,9,FALSE)</f>
        <v/>
      </c>
    </row>
    <row r="37" spans="2:18" ht="15.6" x14ac:dyDescent="0.3">
      <c r="B37" s="13" t="s">
        <v>45</v>
      </c>
      <c r="C37" s="7" t="str">
        <f>VLOOKUP(B37,[1]List4!A:D,4,FALSE)</f>
        <v>Dres dlouhý rukáv PRO 56 | W&amp;W RainMem X3</v>
      </c>
      <c r="D37" s="58">
        <f>VLOOKUP(B37,[1]List4!A:P,8,FALSE)</f>
        <v>2690</v>
      </c>
      <c r="E37" s="11">
        <v>1</v>
      </c>
      <c r="F37" s="11">
        <v>2</v>
      </c>
      <c r="G37" s="11">
        <v>3</v>
      </c>
      <c r="H37" s="11">
        <v>4</v>
      </c>
      <c r="I37" s="11">
        <v>5</v>
      </c>
      <c r="J37" s="11">
        <v>6</v>
      </c>
      <c r="K37" s="11">
        <v>7</v>
      </c>
      <c r="L37" s="11">
        <v>8</v>
      </c>
      <c r="M37" s="11" t="s">
        <v>6</v>
      </c>
      <c r="N37" s="11" t="s">
        <v>7</v>
      </c>
      <c r="O37" s="11" t="s">
        <v>8</v>
      </c>
      <c r="P37" s="11" t="s">
        <v>9</v>
      </c>
      <c r="R37" t="str">
        <f>VLOOKUP(B37,[1]List2!A:M,9,FALSE)</f>
        <v/>
      </c>
    </row>
    <row r="38" spans="2:18" ht="15.6" x14ac:dyDescent="0.3">
      <c r="B38" s="12" t="s">
        <v>46</v>
      </c>
      <c r="C38" s="7" t="str">
        <f>VLOOKUP(B38,[1]List4!A:D,4,FALSE)</f>
        <v>Kraťasy ARCO-PRO 05 | W&amp;W RainMem X3</v>
      </c>
      <c r="D38" s="58">
        <f>VLOOKUP(B38,[1]List4!A:P,8,FALSE)</f>
        <v>2990</v>
      </c>
      <c r="E38" s="8">
        <v>1</v>
      </c>
      <c r="F38" s="8">
        <v>2</v>
      </c>
      <c r="G38" s="8">
        <v>3</v>
      </c>
      <c r="H38" s="8">
        <v>4</v>
      </c>
      <c r="I38" s="8">
        <v>5</v>
      </c>
      <c r="J38" s="8">
        <v>6</v>
      </c>
      <c r="K38" s="8">
        <v>7</v>
      </c>
      <c r="L38" s="8">
        <v>8</v>
      </c>
      <c r="M38" s="8" t="s">
        <v>6</v>
      </c>
      <c r="N38" s="8" t="s">
        <v>7</v>
      </c>
      <c r="O38" s="8" t="s">
        <v>8</v>
      </c>
      <c r="P38" s="8" t="s">
        <v>9</v>
      </c>
      <c r="R38" s="9" t="str">
        <f>VLOOKUP(B38,[1]List2!A:M,9,FALSE)</f>
        <v>MS-63</v>
      </c>
    </row>
    <row r="39" spans="2:18" ht="15.6" x14ac:dyDescent="0.3">
      <c r="B39" s="12" t="s">
        <v>47</v>
      </c>
      <c r="C39" s="7" t="str">
        <f>VLOOKUP(B39,[1]List4!A:D,4,FALSE)</f>
        <v>Kraťasy ARCO-PRO 20 | W&amp;W RainMem X3</v>
      </c>
      <c r="D39" s="58">
        <f>VLOOKUP(B39,[1]List4!A:P,8,FALSE)</f>
        <v>2390</v>
      </c>
      <c r="E39" s="8">
        <v>1</v>
      </c>
      <c r="F39" s="8">
        <v>2</v>
      </c>
      <c r="G39" s="8">
        <v>3</v>
      </c>
      <c r="H39" s="8">
        <v>4</v>
      </c>
      <c r="I39" s="8">
        <v>5</v>
      </c>
      <c r="J39" s="8">
        <v>6</v>
      </c>
      <c r="K39" s="8">
        <v>7</v>
      </c>
      <c r="L39" s="8">
        <v>8</v>
      </c>
      <c r="M39" s="8" t="s">
        <v>6</v>
      </c>
      <c r="N39" s="8" t="s">
        <v>7</v>
      </c>
      <c r="O39" s="8" t="s">
        <v>8</v>
      </c>
      <c r="P39" s="8" t="s">
        <v>9</v>
      </c>
      <c r="R39" s="9" t="str">
        <f>VLOOKUP(B39,[1]List2!A:M,9,FALSE)</f>
        <v>MS-63</v>
      </c>
    </row>
    <row r="40" spans="2:18" ht="15.6" x14ac:dyDescent="0.3">
      <c r="B40" s="12" t="s">
        <v>48</v>
      </c>
      <c r="C40" s="7" t="str">
        <f>VLOOKUP(B40,[1]List4!A:D,4,FALSE)</f>
        <v>Čapáky ARCO-PRO 70 | W&amp;W RainMem X3</v>
      </c>
      <c r="D40" s="58">
        <f>VLOOKUP(B40,[1]List4!A:P,8,FALSE)</f>
        <v>3140</v>
      </c>
      <c r="E40" s="8">
        <v>1</v>
      </c>
      <c r="F40" s="8">
        <v>2</v>
      </c>
      <c r="G40" s="8">
        <v>3</v>
      </c>
      <c r="H40" s="8">
        <v>4</v>
      </c>
      <c r="I40" s="8">
        <v>5</v>
      </c>
      <c r="J40" s="8">
        <v>6</v>
      </c>
      <c r="K40" s="8">
        <v>7</v>
      </c>
      <c r="L40" s="8">
        <v>8</v>
      </c>
      <c r="M40" s="8" t="s">
        <v>6</v>
      </c>
      <c r="N40" s="8" t="s">
        <v>7</v>
      </c>
      <c r="O40" s="8" t="s">
        <v>8</v>
      </c>
      <c r="P40" s="8" t="s">
        <v>9</v>
      </c>
      <c r="R40" s="9" t="str">
        <f>VLOOKUP(B40,[1]List2!A:M,9,FALSE)</f>
        <v>MS-63</v>
      </c>
    </row>
    <row r="41" spans="2:18" ht="15.6" x14ac:dyDescent="0.3">
      <c r="B41" s="12" t="s">
        <v>49</v>
      </c>
      <c r="C41" s="7" t="str">
        <f>VLOOKUP(B41,[1]List4!A:D,4,FALSE)</f>
        <v>Čapáky ARCO-PRO 55 | W&amp;W RainMem X3</v>
      </c>
      <c r="D41" s="58">
        <f>VLOOKUP(B41,[1]List4!A:P,8,FALSE)</f>
        <v>2540</v>
      </c>
      <c r="E41" s="8">
        <v>1</v>
      </c>
      <c r="F41" s="8">
        <v>2</v>
      </c>
      <c r="G41" s="8">
        <v>3</v>
      </c>
      <c r="H41" s="8">
        <v>4</v>
      </c>
      <c r="I41" s="8">
        <v>5</v>
      </c>
      <c r="J41" s="8">
        <v>6</v>
      </c>
      <c r="K41" s="8">
        <v>7</v>
      </c>
      <c r="L41" s="8">
        <v>8</v>
      </c>
      <c r="M41" s="8" t="s">
        <v>6</v>
      </c>
      <c r="N41" s="8" t="s">
        <v>7</v>
      </c>
      <c r="O41" s="8" t="s">
        <v>8</v>
      </c>
      <c r="P41" s="8" t="s">
        <v>9</v>
      </c>
      <c r="R41" s="9" t="str">
        <f>VLOOKUP(B41,[1]List2!A:M,9,FALSE)</f>
        <v>MS-63</v>
      </c>
    </row>
    <row r="42" spans="2:18" ht="15.6" x14ac:dyDescent="0.3">
      <c r="B42" s="12" t="s">
        <v>50</v>
      </c>
      <c r="C42" s="7" t="str">
        <f>VLOOKUP(B42,[1]List4!A:D,4,FALSE)</f>
        <v>Čapáky ARCO-PRO 56 | W&amp;W RainMem X3</v>
      </c>
      <c r="D42" s="58">
        <f>VLOOKUP(B42,[1]List4!A:P,8,FALSE)</f>
        <v>2190</v>
      </c>
      <c r="E42" s="8">
        <v>1</v>
      </c>
      <c r="F42" s="8">
        <v>2</v>
      </c>
      <c r="G42" s="8">
        <v>3</v>
      </c>
      <c r="H42" s="8">
        <v>4</v>
      </c>
      <c r="I42" s="8">
        <v>5</v>
      </c>
      <c r="J42" s="8">
        <v>6</v>
      </c>
      <c r="K42" s="8">
        <v>7</v>
      </c>
      <c r="L42" s="8">
        <v>8</v>
      </c>
      <c r="M42" s="8" t="s">
        <v>6</v>
      </c>
      <c r="N42" s="8" t="s">
        <v>7</v>
      </c>
      <c r="O42" s="8" t="s">
        <v>8</v>
      </c>
      <c r="P42" s="8" t="s">
        <v>9</v>
      </c>
      <c r="R42" s="9" t="str">
        <f>VLOOKUP(B42,[1]List2!A:M,9,FALSE)</f>
        <v>MS-63</v>
      </c>
    </row>
    <row r="43" spans="2:18" ht="15.6" x14ac:dyDescent="0.3">
      <c r="B43" s="13" t="s">
        <v>51</v>
      </c>
      <c r="C43" s="7" t="str">
        <f>VLOOKUP(B43,[1]List4!A:D,4,FALSE)</f>
        <v>Dres bez rukávu ELITE 52 | Spinn</v>
      </c>
      <c r="D43" s="58">
        <f>VLOOKUP(B43,[1]List4!A:P,8,FALSE)</f>
        <v>1100</v>
      </c>
      <c r="E43" s="11">
        <v>1</v>
      </c>
      <c r="F43" s="11">
        <v>2</v>
      </c>
      <c r="G43" s="11">
        <v>3</v>
      </c>
      <c r="H43" s="11">
        <v>4</v>
      </c>
      <c r="I43" s="11">
        <v>5</v>
      </c>
      <c r="J43" s="11">
        <v>6</v>
      </c>
      <c r="K43" s="11">
        <v>7</v>
      </c>
      <c r="L43" s="11">
        <v>8</v>
      </c>
      <c r="M43" s="11" t="s">
        <v>6</v>
      </c>
      <c r="N43" s="11" t="s">
        <v>7</v>
      </c>
      <c r="O43" s="11" t="s">
        <v>8</v>
      </c>
      <c r="P43" s="11" t="s">
        <v>9</v>
      </c>
      <c r="R43" t="str">
        <f>VLOOKUP(B43,[1]List2!A:M,9,FALSE)</f>
        <v/>
      </c>
    </row>
    <row r="44" spans="2:18" ht="15.6" x14ac:dyDescent="0.3">
      <c r="B44" s="13" t="s">
        <v>52</v>
      </c>
      <c r="C44" s="7" t="str">
        <f>VLOOKUP(B44,[1]List4!A:D,4,FALSE)</f>
        <v>Dres krátký rukáv ELITE 50 | Spinn</v>
      </c>
      <c r="D44" s="58">
        <f>VLOOKUP(B44,[1]List4!A:P,8,FALSE)</f>
        <v>1100</v>
      </c>
      <c r="E44" s="8">
        <v>1</v>
      </c>
      <c r="F44" s="8">
        <v>2</v>
      </c>
      <c r="G44" s="8">
        <v>3</v>
      </c>
      <c r="H44" s="8">
        <v>4</v>
      </c>
      <c r="I44" s="8">
        <v>5</v>
      </c>
      <c r="J44" s="8">
        <v>6</v>
      </c>
      <c r="K44" s="8">
        <v>7</v>
      </c>
      <c r="L44" s="8">
        <v>8</v>
      </c>
      <c r="M44" s="8" t="s">
        <v>6</v>
      </c>
      <c r="N44" s="8" t="s">
        <v>7</v>
      </c>
      <c r="O44" s="8" t="s">
        <v>8</v>
      </c>
      <c r="P44" s="8" t="s">
        <v>9</v>
      </c>
      <c r="R44" s="9" t="str">
        <f>VLOOKUP(B44,[1]List2!A:M,9,FALSE)</f>
        <v>MS-13</v>
      </c>
    </row>
    <row r="45" spans="2:18" ht="15.6" x14ac:dyDescent="0.3">
      <c r="B45" s="13" t="s">
        <v>53</v>
      </c>
      <c r="C45" s="7" t="str">
        <f>VLOOKUP(B45,[1]List4!A:D,4,FALSE)</f>
        <v>Dres krátký rukáv ELITE 51 | Spinn</v>
      </c>
      <c r="D45" s="58">
        <f>VLOOKUP(B45,[1]List4!A:P,8,FALSE)</f>
        <v>1200</v>
      </c>
      <c r="E45" s="8">
        <v>1</v>
      </c>
      <c r="F45" s="8">
        <v>2</v>
      </c>
      <c r="G45" s="8">
        <v>3</v>
      </c>
      <c r="H45" s="8">
        <v>4</v>
      </c>
      <c r="I45" s="8">
        <v>5</v>
      </c>
      <c r="J45" s="8">
        <v>6</v>
      </c>
      <c r="K45" s="8">
        <v>7</v>
      </c>
      <c r="L45" s="8">
        <v>8</v>
      </c>
      <c r="M45" s="8" t="s">
        <v>6</v>
      </c>
      <c r="N45" s="8" t="s">
        <v>7</v>
      </c>
      <c r="O45" s="8" t="s">
        <v>8</v>
      </c>
      <c r="P45" s="8" t="s">
        <v>9</v>
      </c>
      <c r="R45" s="9" t="str">
        <f>VLOOKUP(B45,[1]List2!A:M,9,FALSE)</f>
        <v>MS-13</v>
      </c>
    </row>
    <row r="46" spans="2:18" ht="15.6" x14ac:dyDescent="0.3">
      <c r="B46" s="6" t="s">
        <v>54</v>
      </c>
      <c r="C46" s="7" t="str">
        <f>VLOOKUP(B46,[1]List4!A:D,4,FALSE)</f>
        <v>Dres krátký rukáv ELITE 53 | Stripes</v>
      </c>
      <c r="D46" s="58">
        <f>VLOOKUP(B46,[1]List4!A:P,8,FALSE)</f>
        <v>1400</v>
      </c>
      <c r="E46" s="11">
        <v>1</v>
      </c>
      <c r="F46" s="11">
        <v>2</v>
      </c>
      <c r="G46" s="11">
        <v>3</v>
      </c>
      <c r="H46" s="11">
        <v>4</v>
      </c>
      <c r="I46" s="11">
        <v>5</v>
      </c>
      <c r="J46" s="11">
        <v>6</v>
      </c>
      <c r="K46" s="11">
        <v>7</v>
      </c>
      <c r="L46" s="11">
        <v>8</v>
      </c>
      <c r="M46" s="11" t="s">
        <v>6</v>
      </c>
      <c r="N46" s="11" t="s">
        <v>7</v>
      </c>
      <c r="O46" s="11" t="s">
        <v>8</v>
      </c>
      <c r="P46" s="11" t="s">
        <v>9</v>
      </c>
      <c r="R46" t="str">
        <f>VLOOKUP(B46,[1]List2!A:M,9,FALSE)</f>
        <v/>
      </c>
    </row>
    <row r="47" spans="2:18" ht="15.6" x14ac:dyDescent="0.3">
      <c r="B47" s="12" t="s">
        <v>55</v>
      </c>
      <c r="C47" s="7" t="str">
        <f>VLOOKUP(B47,[1]List4!A:D,4,FALSE)</f>
        <v>Dres krátký rukáv ELITE54 | Stripes</v>
      </c>
      <c r="D47" s="58">
        <f>VLOOKUP(B47,[1]List4!A:P,8,FALSE)</f>
        <v>1500</v>
      </c>
      <c r="E47" s="11">
        <v>1</v>
      </c>
      <c r="F47" s="11">
        <v>2</v>
      </c>
      <c r="G47" s="11">
        <v>3</v>
      </c>
      <c r="H47" s="11">
        <v>4</v>
      </c>
      <c r="I47" s="11">
        <v>5</v>
      </c>
      <c r="J47" s="11">
        <v>6</v>
      </c>
      <c r="K47" s="11">
        <v>7</v>
      </c>
      <c r="L47" s="11">
        <v>8</v>
      </c>
      <c r="M47" s="11" t="s">
        <v>6</v>
      </c>
      <c r="N47" s="11" t="s">
        <v>7</v>
      </c>
      <c r="O47" s="11" t="s">
        <v>8</v>
      </c>
      <c r="P47" s="11" t="s">
        <v>9</v>
      </c>
      <c r="R47" t="str">
        <f>VLOOKUP(B47,[1]List2!A:M,9,FALSE)</f>
        <v/>
      </c>
    </row>
    <row r="48" spans="2:18" ht="15.6" x14ac:dyDescent="0.3">
      <c r="B48" s="12" t="s">
        <v>56</v>
      </c>
      <c r="C48" s="7" t="str">
        <f>VLOOKUP(B48,[1]List4!A:D,4,FALSE)</f>
        <v>Dres dlouhý rukáv ELITE 40 | ANDORRA</v>
      </c>
      <c r="D48" s="58">
        <f>VLOOKUP(B48,[1]List4!A:P,8,FALSE)</f>
        <v>1390</v>
      </c>
      <c r="E48" s="11">
        <v>1</v>
      </c>
      <c r="F48" s="11">
        <v>2</v>
      </c>
      <c r="G48" s="11">
        <v>3</v>
      </c>
      <c r="H48" s="11">
        <v>4</v>
      </c>
      <c r="I48" s="11">
        <v>5</v>
      </c>
      <c r="J48" s="11">
        <v>6</v>
      </c>
      <c r="K48" s="11">
        <v>7</v>
      </c>
      <c r="L48" s="11">
        <v>8</v>
      </c>
      <c r="M48" s="11" t="s">
        <v>6</v>
      </c>
      <c r="N48" s="11" t="s">
        <v>7</v>
      </c>
      <c r="O48" s="11" t="s">
        <v>8</v>
      </c>
      <c r="P48" s="11" t="s">
        <v>9</v>
      </c>
      <c r="R48" t="str">
        <f>VLOOKUP(B48,[1]List2!A:M,9,FALSE)</f>
        <v/>
      </c>
    </row>
    <row r="49" spans="2:18" ht="15.6" x14ac:dyDescent="0.3">
      <c r="B49" s="16" t="s">
        <v>57</v>
      </c>
      <c r="C49" s="7" t="str">
        <f>VLOOKUP(B49,[1]List4!A:D,4,FALSE)</f>
        <v>Vesta ELITE 19 | MicroFibre/síť</v>
      </c>
      <c r="D49" s="58">
        <f>VLOOKUP(B49,[1]List4!A:P,8,FALSE)</f>
        <v>1100</v>
      </c>
      <c r="E49" s="8">
        <v>1</v>
      </c>
      <c r="F49" s="8">
        <v>2</v>
      </c>
      <c r="G49" s="8">
        <v>3</v>
      </c>
      <c r="H49" s="8">
        <v>4</v>
      </c>
      <c r="I49" s="8">
        <v>5</v>
      </c>
      <c r="J49" s="8">
        <v>6</v>
      </c>
      <c r="K49" s="8">
        <v>7</v>
      </c>
      <c r="L49" s="8">
        <v>8</v>
      </c>
      <c r="M49" s="8" t="s">
        <v>6</v>
      </c>
      <c r="N49" s="8" t="s">
        <v>7</v>
      </c>
      <c r="O49" s="8" t="s">
        <v>8</v>
      </c>
      <c r="P49" s="8" t="s">
        <v>9</v>
      </c>
      <c r="R49" s="9" t="str">
        <f>VLOOKUP(B49,[1]List2!A:M,9,FALSE)</f>
        <v>MS-13</v>
      </c>
    </row>
    <row r="50" spans="2:18" ht="15.6" x14ac:dyDescent="0.3">
      <c r="B50" s="12" t="s">
        <v>58</v>
      </c>
      <c r="C50" s="7" t="str">
        <f>VLOOKUP(B50,[1]List4!A:D,4,FALSE)</f>
        <v>Vesta ELITE 03 | W&amp;W Mission Flow</v>
      </c>
      <c r="D50" s="58">
        <f>VLOOKUP(B50,[1]List4!A:P,8,FALSE)</f>
        <v>1390</v>
      </c>
      <c r="E50" s="8">
        <v>1</v>
      </c>
      <c r="F50" s="8">
        <v>2</v>
      </c>
      <c r="G50" s="8">
        <v>3</v>
      </c>
      <c r="H50" s="8">
        <v>4</v>
      </c>
      <c r="I50" s="8">
        <v>5</v>
      </c>
      <c r="J50" s="8">
        <v>6</v>
      </c>
      <c r="K50" s="8">
        <v>7</v>
      </c>
      <c r="L50" s="8">
        <v>8</v>
      </c>
      <c r="M50" s="8" t="s">
        <v>6</v>
      </c>
      <c r="N50" s="8" t="s">
        <v>7</v>
      </c>
      <c r="O50" s="8" t="s">
        <v>8</v>
      </c>
      <c r="P50" s="8" t="s">
        <v>9</v>
      </c>
      <c r="R50" s="9" t="str">
        <f>VLOOKUP(B50,[1]List2!A:M,9,FALSE)</f>
        <v>MS-13</v>
      </c>
    </row>
    <row r="51" spans="2:18" ht="15.6" x14ac:dyDescent="0.3">
      <c r="B51" s="12" t="s">
        <v>59</v>
      </c>
      <c r="C51" s="7" t="str">
        <f>VLOOKUP(B51,[1]List4!A:D,4,FALSE)</f>
        <v>Vesta ELITE 05 | W&amp;W Mission Flow</v>
      </c>
      <c r="D51" s="58">
        <f>VLOOKUP(B51,[1]List4!A:P,8,FALSE)</f>
        <v>1490</v>
      </c>
      <c r="E51" s="8">
        <v>1</v>
      </c>
      <c r="F51" s="8">
        <v>2</v>
      </c>
      <c r="G51" s="8">
        <v>3</v>
      </c>
      <c r="H51" s="8">
        <v>4</v>
      </c>
      <c r="I51" s="8">
        <v>5</v>
      </c>
      <c r="J51" s="8">
        <v>6</v>
      </c>
      <c r="K51" s="8">
        <v>7</v>
      </c>
      <c r="L51" s="8">
        <v>8</v>
      </c>
      <c r="M51" s="8" t="s">
        <v>6</v>
      </c>
      <c r="N51" s="8" t="s">
        <v>7</v>
      </c>
      <c r="O51" s="8" t="s">
        <v>8</v>
      </c>
      <c r="P51" s="8" t="s">
        <v>9</v>
      </c>
      <c r="R51" s="9" t="str">
        <f>VLOOKUP(B51,[1]List2!A:M,9,FALSE)</f>
        <v>MS-13</v>
      </c>
    </row>
    <row r="52" spans="2:18" ht="15.6" x14ac:dyDescent="0.3">
      <c r="B52" s="12" t="s">
        <v>60</v>
      </c>
      <c r="C52" s="7" t="str">
        <f>VLOOKUP(B52,[1]List4!A:D,4,FALSE)</f>
        <v>Bunda ELITE 19 | MicroFibre</v>
      </c>
      <c r="D52" s="58">
        <f>VLOOKUP(B52,[1]List4!A:P,8,FALSE)</f>
        <v>1590</v>
      </c>
      <c r="E52" s="8">
        <v>1</v>
      </c>
      <c r="F52" s="8">
        <v>2</v>
      </c>
      <c r="G52" s="8">
        <v>3</v>
      </c>
      <c r="H52" s="8">
        <v>4</v>
      </c>
      <c r="I52" s="8">
        <v>5</v>
      </c>
      <c r="J52" s="8">
        <v>6</v>
      </c>
      <c r="K52" s="8">
        <v>7</v>
      </c>
      <c r="L52" s="8">
        <v>8</v>
      </c>
      <c r="M52" s="8" t="s">
        <v>6</v>
      </c>
      <c r="N52" s="8" t="s">
        <v>7</v>
      </c>
      <c r="O52" s="8" t="s">
        <v>8</v>
      </c>
      <c r="P52" s="8" t="s">
        <v>9</v>
      </c>
      <c r="R52" s="9" t="str">
        <f>VLOOKUP(B52,[1]List2!A:M,9,FALSE)</f>
        <v>MS-13</v>
      </c>
    </row>
    <row r="53" spans="2:18" ht="15.6" x14ac:dyDescent="0.3">
      <c r="B53" s="13" t="s">
        <v>61</v>
      </c>
      <c r="C53" s="7" t="str">
        <f>VLOOKUP(B53,[1]List4!A:D,4,FALSE)</f>
        <v>Bunda ELITE 06 | W&amp;W Mission Flow</v>
      </c>
      <c r="D53" s="58">
        <f>VLOOKUP(B53,[1]List4!A:P,8,FALSE)</f>
        <v>2190</v>
      </c>
      <c r="E53" s="8">
        <v>1</v>
      </c>
      <c r="F53" s="8">
        <v>2</v>
      </c>
      <c r="G53" s="8">
        <v>3</v>
      </c>
      <c r="H53" s="8">
        <v>4</v>
      </c>
      <c r="I53" s="8">
        <v>5</v>
      </c>
      <c r="J53" s="8">
        <v>6</v>
      </c>
      <c r="K53" s="8">
        <v>7</v>
      </c>
      <c r="L53" s="8">
        <v>8</v>
      </c>
      <c r="M53" s="8" t="s">
        <v>6</v>
      </c>
      <c r="N53" s="8" t="s">
        <v>7</v>
      </c>
      <c r="O53" s="8" t="s">
        <v>8</v>
      </c>
      <c r="P53" s="8" t="s">
        <v>9</v>
      </c>
      <c r="R53" s="9" t="str">
        <f>VLOOKUP(B53,[1]List2!A:M,9,FALSE)</f>
        <v>MS-13</v>
      </c>
    </row>
    <row r="54" spans="2:18" ht="15.6" x14ac:dyDescent="0.3">
      <c r="B54" s="13" t="s">
        <v>62</v>
      </c>
      <c r="C54" s="7" t="str">
        <f>VLOOKUP(B54,[1]List4!A:D,4,FALSE)</f>
        <v>Bunda ELITE-Z 07 | W&amp;W Mission Flow</v>
      </c>
      <c r="D54" s="58">
        <f>VLOOKUP(B54,[1]List4!A:P,8,FALSE)</f>
        <v>2590</v>
      </c>
      <c r="E54" s="8">
        <v>1</v>
      </c>
      <c r="F54" s="8">
        <v>2</v>
      </c>
      <c r="G54" s="8">
        <v>3</v>
      </c>
      <c r="H54" s="8">
        <v>4</v>
      </c>
      <c r="I54" s="8">
        <v>5</v>
      </c>
      <c r="J54" s="8">
        <v>6</v>
      </c>
      <c r="K54" s="8">
        <v>7</v>
      </c>
      <c r="L54" s="8">
        <v>8</v>
      </c>
      <c r="M54" s="8" t="s">
        <v>6</v>
      </c>
      <c r="N54" s="8" t="s">
        <v>7</v>
      </c>
      <c r="O54" s="8" t="s">
        <v>8</v>
      </c>
      <c r="P54" s="8" t="s">
        <v>9</v>
      </c>
      <c r="R54" s="9" t="str">
        <f>VLOOKUP(B54,[1]List2!A:M,9,FALSE)</f>
        <v>MS-13</v>
      </c>
    </row>
    <row r="55" spans="2:18" ht="15.6" x14ac:dyDescent="0.3">
      <c r="B55" s="13" t="s">
        <v>63</v>
      </c>
      <c r="C55" s="7" t="str">
        <f>VLOOKUP(B55,[1]List4!A:D,4,FALSE)</f>
        <v>Bunda ELITE 06 | W&amp;W Winter Flow</v>
      </c>
      <c r="D55" s="58">
        <f>VLOOKUP(B55,[1]List4!A:P,8,FALSE)</f>
        <v>2590</v>
      </c>
      <c r="E55" s="8">
        <v>1</v>
      </c>
      <c r="F55" s="8">
        <v>2</v>
      </c>
      <c r="G55" s="8">
        <v>3</v>
      </c>
      <c r="H55" s="8">
        <v>4</v>
      </c>
      <c r="I55" s="8">
        <v>5</v>
      </c>
      <c r="J55" s="8">
        <v>6</v>
      </c>
      <c r="K55" s="8">
        <v>7</v>
      </c>
      <c r="L55" s="8">
        <v>8</v>
      </c>
      <c r="M55" s="8" t="s">
        <v>6</v>
      </c>
      <c r="N55" s="8" t="s">
        <v>7</v>
      </c>
      <c r="O55" s="8" t="s">
        <v>8</v>
      </c>
      <c r="P55" s="8" t="s">
        <v>9</v>
      </c>
      <c r="R55" s="9" t="str">
        <f>VLOOKUP(B55,[1]List2!A:M,9,FALSE)</f>
        <v>MS-13</v>
      </c>
    </row>
    <row r="56" spans="2:18" ht="15.6" x14ac:dyDescent="0.3">
      <c r="B56" s="13" t="s">
        <v>64</v>
      </c>
      <c r="C56" s="7" t="str">
        <f>VLOOKUP(B56,[1]List4!A:D,4,FALSE)</f>
        <v xml:space="preserve">Kraťasy ARCO-ELITE 89 | Lycra POWER </v>
      </c>
      <c r="D56" s="58">
        <f>VLOOKUP(B56,[1]List4!A:P,8,FALSE)</f>
        <v>2190</v>
      </c>
      <c r="E56" s="8">
        <v>1</v>
      </c>
      <c r="F56" s="8">
        <v>2</v>
      </c>
      <c r="G56" s="8">
        <v>3</v>
      </c>
      <c r="H56" s="8">
        <v>4</v>
      </c>
      <c r="I56" s="8">
        <v>5</v>
      </c>
      <c r="J56" s="8">
        <v>6</v>
      </c>
      <c r="K56" s="8">
        <v>7</v>
      </c>
      <c r="L56" s="8">
        <v>8</v>
      </c>
      <c r="M56" s="8" t="s">
        <v>6</v>
      </c>
      <c r="N56" s="8" t="s">
        <v>7</v>
      </c>
      <c r="O56" s="8" t="s">
        <v>8</v>
      </c>
      <c r="P56" s="8" t="s">
        <v>9</v>
      </c>
      <c r="R56" s="9" t="str">
        <f>VLOOKUP(B56,[1]List2!A:M,9,FALSE)</f>
        <v>MS-63</v>
      </c>
    </row>
    <row r="57" spans="2:18" ht="15.6" x14ac:dyDescent="0.3">
      <c r="B57" s="13" t="s">
        <v>65</v>
      </c>
      <c r="C57" s="7" t="str">
        <f>VLOOKUP(B57,[1]List4!A:D,4,FALSE)</f>
        <v xml:space="preserve">Kraťasy ARCO-ELITE 49 | Lycra POWER </v>
      </c>
      <c r="D57" s="58">
        <f>VLOOKUP(B57,[1]List4!A:P,8,FALSE)</f>
        <v>1590</v>
      </c>
      <c r="E57" s="8">
        <v>1</v>
      </c>
      <c r="F57" s="8">
        <v>2</v>
      </c>
      <c r="G57" s="8">
        <v>3</v>
      </c>
      <c r="H57" s="8">
        <v>4</v>
      </c>
      <c r="I57" s="8">
        <v>5</v>
      </c>
      <c r="J57" s="8">
        <v>6</v>
      </c>
      <c r="K57" s="8">
        <v>7</v>
      </c>
      <c r="L57" s="8">
        <v>8</v>
      </c>
      <c r="M57" s="8" t="s">
        <v>6</v>
      </c>
      <c r="N57" s="8" t="s">
        <v>7</v>
      </c>
      <c r="O57" s="8" t="s">
        <v>8</v>
      </c>
      <c r="P57" s="8" t="s">
        <v>9</v>
      </c>
      <c r="R57" s="9" t="str">
        <f>VLOOKUP(B57,[1]List2!A:M,9,FALSE)</f>
        <v>MS-63</v>
      </c>
    </row>
    <row r="58" spans="2:18" ht="15.6" x14ac:dyDescent="0.3">
      <c r="B58" s="13" t="s">
        <v>66</v>
      </c>
      <c r="C58" s="7" t="str">
        <f>VLOOKUP(B58,[1]List4!A:D,4,FALSE)</f>
        <v xml:space="preserve">Kraťasy ARCO-ELITE 07 | ROUBAIX </v>
      </c>
      <c r="D58" s="58">
        <f>VLOOKUP(B58,[1]List4!A:P,8,FALSE)</f>
        <v>2240</v>
      </c>
      <c r="E58" s="8">
        <v>1</v>
      </c>
      <c r="F58" s="8">
        <v>2</v>
      </c>
      <c r="G58" s="8">
        <v>3</v>
      </c>
      <c r="H58" s="8">
        <v>4</v>
      </c>
      <c r="I58" s="8">
        <v>5</v>
      </c>
      <c r="J58" s="8">
        <v>6</v>
      </c>
      <c r="K58" s="8">
        <v>7</v>
      </c>
      <c r="L58" s="8">
        <v>8</v>
      </c>
      <c r="M58" s="8" t="s">
        <v>6</v>
      </c>
      <c r="N58" s="8" t="s">
        <v>7</v>
      </c>
      <c r="O58" s="8" t="s">
        <v>8</v>
      </c>
      <c r="P58" s="8" t="s">
        <v>9</v>
      </c>
      <c r="R58" s="9" t="str">
        <f>VLOOKUP(B58,[1]List2!A:M,9,FALSE)</f>
        <v>MS-63</v>
      </c>
    </row>
    <row r="59" spans="2:18" ht="15.6" x14ac:dyDescent="0.3">
      <c r="B59" s="12" t="s">
        <v>67</v>
      </c>
      <c r="C59" s="7" t="str">
        <f>VLOOKUP(B59,[1]List4!A:D,4,FALSE)</f>
        <v xml:space="preserve">Kraťasy ARCO-ELITE 24 | ROUBAIX </v>
      </c>
      <c r="D59" s="58">
        <f>VLOOKUP(B59,[1]List4!A:P,8,FALSE)</f>
        <v>1640</v>
      </c>
      <c r="E59" s="8">
        <v>1</v>
      </c>
      <c r="F59" s="8">
        <v>2</v>
      </c>
      <c r="G59" s="8">
        <v>3</v>
      </c>
      <c r="H59" s="8">
        <v>4</v>
      </c>
      <c r="I59" s="8">
        <v>5</v>
      </c>
      <c r="J59" s="8">
        <v>6</v>
      </c>
      <c r="K59" s="8">
        <v>7</v>
      </c>
      <c r="L59" s="8">
        <v>8</v>
      </c>
      <c r="M59" s="8" t="s">
        <v>6</v>
      </c>
      <c r="N59" s="8" t="s">
        <v>7</v>
      </c>
      <c r="O59" s="8" t="s">
        <v>8</v>
      </c>
      <c r="P59" s="8" t="s">
        <v>9</v>
      </c>
      <c r="R59" s="9" t="str">
        <f>VLOOKUP(B59,[1]List2!A:M,9,FALSE)</f>
        <v>MS-63</v>
      </c>
    </row>
    <row r="60" spans="2:18" ht="15.6" x14ac:dyDescent="0.3">
      <c r="B60" s="13" t="s">
        <v>68</v>
      </c>
      <c r="C60" s="7" t="str">
        <f>VLOOKUP(B60,[1]List4!A:D,4,FALSE)</f>
        <v xml:space="preserve">Kraťasy bez šlí ARCO-ELITE 86 | Lycra POWER </v>
      </c>
      <c r="D60" s="58">
        <f>VLOOKUP(B60,[1]List4!A:P,8,FALSE)</f>
        <v>1890</v>
      </c>
      <c r="E60" s="8">
        <v>1</v>
      </c>
      <c r="F60" s="8">
        <v>2</v>
      </c>
      <c r="G60" s="8">
        <v>3</v>
      </c>
      <c r="H60" s="8">
        <v>4</v>
      </c>
      <c r="I60" s="8">
        <v>5</v>
      </c>
      <c r="J60" s="8">
        <v>6</v>
      </c>
      <c r="K60" s="8">
        <v>7</v>
      </c>
      <c r="L60" s="8">
        <v>8</v>
      </c>
      <c r="M60" s="8" t="s">
        <v>6</v>
      </c>
      <c r="N60" s="8" t="s">
        <v>7</v>
      </c>
      <c r="O60" s="8" t="s">
        <v>8</v>
      </c>
      <c r="P60" s="8" t="s">
        <v>9</v>
      </c>
      <c r="R60" s="9" t="str">
        <f>VLOOKUP(B60,[1]List2!A:M,9,FALSE)</f>
        <v>MS-63</v>
      </c>
    </row>
    <row r="61" spans="2:18" ht="15.6" x14ac:dyDescent="0.3">
      <c r="B61" s="13" t="s">
        <v>69</v>
      </c>
      <c r="C61" s="7" t="str">
        <f>VLOOKUP(B61,[1]List4!A:D,4,FALSE)</f>
        <v>Kraťasy bez šlí ARCO-ELITE 63 | Lycra POWER</v>
      </c>
      <c r="D61" s="58">
        <f>VLOOKUP(B61,[1]List4!A:P,8,FALSE)</f>
        <v>1290</v>
      </c>
      <c r="E61" s="8">
        <v>1</v>
      </c>
      <c r="F61" s="8">
        <v>2</v>
      </c>
      <c r="G61" s="8">
        <v>3</v>
      </c>
      <c r="H61" s="8">
        <v>4</v>
      </c>
      <c r="I61" s="8">
        <v>5</v>
      </c>
      <c r="J61" s="8">
        <v>6</v>
      </c>
      <c r="K61" s="8">
        <v>7</v>
      </c>
      <c r="L61" s="8">
        <v>8</v>
      </c>
      <c r="M61" s="8" t="s">
        <v>6</v>
      </c>
      <c r="N61" s="8" t="s">
        <v>7</v>
      </c>
      <c r="O61" s="8" t="s">
        <v>8</v>
      </c>
      <c r="P61" s="8" t="s">
        <v>9</v>
      </c>
      <c r="R61" s="9" t="str">
        <f>VLOOKUP(B61,[1]List2!A:M,9,FALSE)</f>
        <v>MS-63</v>
      </c>
    </row>
    <row r="62" spans="2:18" ht="15.6" x14ac:dyDescent="0.3">
      <c r="B62" s="12" t="s">
        <v>70</v>
      </c>
      <c r="C62" s="7" t="str">
        <f>VLOOKUP(B62,[1]List4!A:D,4,FALSE)</f>
        <v xml:space="preserve">Golfky ARCO-ELITE 07 | Lycra POWER </v>
      </c>
      <c r="D62" s="58">
        <f>VLOOKUP(B62,[1]List4!A:P,8,FALSE)</f>
        <v>2290</v>
      </c>
      <c r="E62" s="8">
        <v>1</v>
      </c>
      <c r="F62" s="8">
        <v>2</v>
      </c>
      <c r="G62" s="8">
        <v>3</v>
      </c>
      <c r="H62" s="8">
        <v>4</v>
      </c>
      <c r="I62" s="8">
        <v>5</v>
      </c>
      <c r="J62" s="8">
        <v>6</v>
      </c>
      <c r="K62" s="8">
        <v>7</v>
      </c>
      <c r="L62" s="8">
        <v>8</v>
      </c>
      <c r="M62" s="8" t="s">
        <v>6</v>
      </c>
      <c r="N62" s="8" t="s">
        <v>7</v>
      </c>
      <c r="O62" s="8" t="s">
        <v>8</v>
      </c>
      <c r="P62" s="8" t="s">
        <v>9</v>
      </c>
      <c r="R62" s="9" t="str">
        <f>VLOOKUP(B62,[1]List2!A:M,9,FALSE)</f>
        <v>MS-63</v>
      </c>
    </row>
    <row r="63" spans="2:18" ht="15.6" x14ac:dyDescent="0.3">
      <c r="B63" s="12" t="s">
        <v>71</v>
      </c>
      <c r="C63" s="7" t="str">
        <f>VLOOKUP(B63,[1]List4!A:D,4,FALSE)</f>
        <v xml:space="preserve">Golfky ARCO-ELITE 24 | Lycra POWER </v>
      </c>
      <c r="D63" s="58">
        <f>VLOOKUP(B63,[1]List4!A:P,8,FALSE)</f>
        <v>1690</v>
      </c>
      <c r="E63" s="8">
        <v>1</v>
      </c>
      <c r="F63" s="8">
        <v>2</v>
      </c>
      <c r="G63" s="8">
        <v>3</v>
      </c>
      <c r="H63" s="8">
        <v>4</v>
      </c>
      <c r="I63" s="8">
        <v>5</v>
      </c>
      <c r="J63" s="8">
        <v>6</v>
      </c>
      <c r="K63" s="8">
        <v>7</v>
      </c>
      <c r="L63" s="8">
        <v>8</v>
      </c>
      <c r="M63" s="8" t="s">
        <v>6</v>
      </c>
      <c r="N63" s="8" t="s">
        <v>7</v>
      </c>
      <c r="O63" s="8" t="s">
        <v>8</v>
      </c>
      <c r="P63" s="8" t="s">
        <v>9</v>
      </c>
      <c r="R63" s="9" t="str">
        <f>VLOOKUP(B63,[1]List2!A:M,9,FALSE)</f>
        <v>MS-63</v>
      </c>
    </row>
    <row r="64" spans="2:18" ht="15.6" x14ac:dyDescent="0.3">
      <c r="B64" s="12" t="s">
        <v>72</v>
      </c>
      <c r="C64" s="7" t="str">
        <f>VLOOKUP(B64,[1]List4!A:D,4,FALSE)</f>
        <v xml:space="preserve">Golfky ARCO-ELITE 07 | ROUBAIX </v>
      </c>
      <c r="D64" s="58">
        <f>VLOOKUP(B64,[1]List4!A:P,8,FALSE)</f>
        <v>2340</v>
      </c>
      <c r="E64" s="8">
        <v>1</v>
      </c>
      <c r="F64" s="8">
        <v>2</v>
      </c>
      <c r="G64" s="8">
        <v>3</v>
      </c>
      <c r="H64" s="8">
        <v>4</v>
      </c>
      <c r="I64" s="8">
        <v>5</v>
      </c>
      <c r="J64" s="8">
        <v>6</v>
      </c>
      <c r="K64" s="8">
        <v>7</v>
      </c>
      <c r="L64" s="8">
        <v>8</v>
      </c>
      <c r="M64" s="8" t="s">
        <v>6</v>
      </c>
      <c r="N64" s="8" t="s">
        <v>7</v>
      </c>
      <c r="O64" s="8" t="s">
        <v>8</v>
      </c>
      <c r="P64" s="8" t="s">
        <v>9</v>
      </c>
      <c r="R64" s="9" t="str">
        <f>VLOOKUP(B64,[1]List2!A:M,9,FALSE)</f>
        <v>MS-63</v>
      </c>
    </row>
    <row r="65" spans="2:18" ht="15.6" x14ac:dyDescent="0.3">
      <c r="B65" s="12" t="s">
        <v>73</v>
      </c>
      <c r="C65" s="7" t="str">
        <f>VLOOKUP(B65,[1]List4!A:D,4,FALSE)</f>
        <v xml:space="preserve">Golfky ARCO-ELITE 24 | ROUBAIX </v>
      </c>
      <c r="D65" s="58">
        <f>VLOOKUP(B65,[1]List4!A:P,8,FALSE)</f>
        <v>1740</v>
      </c>
      <c r="E65" s="8">
        <v>1</v>
      </c>
      <c r="F65" s="8">
        <v>2</v>
      </c>
      <c r="G65" s="8">
        <v>3</v>
      </c>
      <c r="H65" s="8">
        <v>4</v>
      </c>
      <c r="I65" s="8">
        <v>5</v>
      </c>
      <c r="J65" s="8">
        <v>6</v>
      </c>
      <c r="K65" s="8">
        <v>7</v>
      </c>
      <c r="L65" s="8">
        <v>8</v>
      </c>
      <c r="M65" s="8" t="s">
        <v>6</v>
      </c>
      <c r="N65" s="8" t="s">
        <v>7</v>
      </c>
      <c r="O65" s="8" t="s">
        <v>8</v>
      </c>
      <c r="P65" s="8" t="s">
        <v>9</v>
      </c>
      <c r="R65" s="9" t="str">
        <f>VLOOKUP(B65,[1]List2!A:M,9,FALSE)</f>
        <v>MS-63</v>
      </c>
    </row>
    <row r="66" spans="2:18" ht="15.6" x14ac:dyDescent="0.3">
      <c r="B66" s="12" t="s">
        <v>74</v>
      </c>
      <c r="C66" s="7" t="str">
        <f>VLOOKUP(B66,[1]List4!A:D,4,FALSE)</f>
        <v xml:space="preserve">Čapáky ARCO-ELITE 25 | ROUBAIX </v>
      </c>
      <c r="D66" s="58">
        <f>VLOOKUP(B66,[1]List4!A:P,8,FALSE)</f>
        <v>2540</v>
      </c>
      <c r="E66" s="8">
        <v>1</v>
      </c>
      <c r="F66" s="8">
        <v>2</v>
      </c>
      <c r="G66" s="8">
        <v>3</v>
      </c>
      <c r="H66" s="8">
        <v>4</v>
      </c>
      <c r="I66" s="8">
        <v>5</v>
      </c>
      <c r="J66" s="8">
        <v>6</v>
      </c>
      <c r="K66" s="8">
        <v>7</v>
      </c>
      <c r="L66" s="8">
        <v>8</v>
      </c>
      <c r="M66" s="8" t="s">
        <v>6</v>
      </c>
      <c r="N66" s="8" t="s">
        <v>7</v>
      </c>
      <c r="O66" s="8" t="s">
        <v>8</v>
      </c>
      <c r="P66" s="8" t="s">
        <v>9</v>
      </c>
      <c r="R66" s="9" t="str">
        <f>VLOOKUP(B66,[1]List2!A:M,9,FALSE)</f>
        <v>MS-63</v>
      </c>
    </row>
    <row r="67" spans="2:18" ht="15.6" x14ac:dyDescent="0.3">
      <c r="B67" s="12" t="s">
        <v>75</v>
      </c>
      <c r="C67" s="7" t="str">
        <f>VLOOKUP(B67,[1]List4!A:D,4,FALSE)</f>
        <v xml:space="preserve">Čapáky ARCO-ELITE 48 | ROUBAIX </v>
      </c>
      <c r="D67" s="58">
        <f>VLOOKUP(B67,[1]List4!A:P,8,FALSE)</f>
        <v>1940</v>
      </c>
      <c r="E67" s="8">
        <v>1</v>
      </c>
      <c r="F67" s="8">
        <v>2</v>
      </c>
      <c r="G67" s="8">
        <v>3</v>
      </c>
      <c r="H67" s="8">
        <v>4</v>
      </c>
      <c r="I67" s="8">
        <v>5</v>
      </c>
      <c r="J67" s="8">
        <v>6</v>
      </c>
      <c r="K67" s="8">
        <v>7</v>
      </c>
      <c r="L67" s="8">
        <v>8</v>
      </c>
      <c r="M67" s="8" t="s">
        <v>6</v>
      </c>
      <c r="N67" s="8" t="s">
        <v>7</v>
      </c>
      <c r="O67" s="8" t="s">
        <v>8</v>
      </c>
      <c r="P67" s="8" t="s">
        <v>9</v>
      </c>
      <c r="R67" s="9" t="str">
        <f>VLOOKUP(B67,[1]List2!A:M,9,FALSE)</f>
        <v>MS-63</v>
      </c>
    </row>
    <row r="68" spans="2:18" ht="15.6" x14ac:dyDescent="0.3">
      <c r="B68" s="12" t="s">
        <v>76</v>
      </c>
      <c r="C68" s="7" t="str">
        <f>VLOOKUP(B68,[1]List4!A:D,4,FALSE)</f>
        <v xml:space="preserve">Čapáky ARCO-ELITE 90 | ROUBAIX </v>
      </c>
      <c r="D68" s="58">
        <f>VLOOKUP(B68,[1]List4!A:P,8,FALSE)</f>
        <v>1590</v>
      </c>
      <c r="E68" s="8">
        <v>1</v>
      </c>
      <c r="F68" s="8">
        <v>2</v>
      </c>
      <c r="G68" s="8">
        <v>3</v>
      </c>
      <c r="H68" s="8">
        <v>4</v>
      </c>
      <c r="I68" s="8">
        <v>5</v>
      </c>
      <c r="J68" s="8">
        <v>6</v>
      </c>
      <c r="K68" s="8">
        <v>7</v>
      </c>
      <c r="L68" s="8">
        <v>8</v>
      </c>
      <c r="M68" s="8" t="s">
        <v>6</v>
      </c>
      <c r="N68" s="8" t="s">
        <v>7</v>
      </c>
      <c r="O68" s="8" t="s">
        <v>8</v>
      </c>
      <c r="P68" s="8" t="s">
        <v>9</v>
      </c>
      <c r="R68" s="9" t="str">
        <f>VLOOKUP(B68,[1]List2!A:M,9,FALSE)</f>
        <v>MS-63</v>
      </c>
    </row>
    <row r="69" spans="2:18" ht="15.6" x14ac:dyDescent="0.3">
      <c r="B69" s="12" t="s">
        <v>77</v>
      </c>
      <c r="C69" s="7" t="str">
        <f>VLOOKUP(B69,[1]List4!A:D,4,FALSE)</f>
        <v>Rozjížděcí kalhoty START-FINISH 18 | ROUBAIX</v>
      </c>
      <c r="D69" s="58">
        <f>VLOOKUP(B69,[1]List4!A:P,8,FALSE)</f>
        <v>1490</v>
      </c>
      <c r="E69" s="8">
        <v>1</v>
      </c>
      <c r="F69" s="8">
        <v>2</v>
      </c>
      <c r="G69" s="8">
        <v>3</v>
      </c>
      <c r="H69" s="8">
        <v>4</v>
      </c>
      <c r="I69" s="8">
        <v>5</v>
      </c>
      <c r="J69" s="8">
        <v>6</v>
      </c>
      <c r="K69" s="8">
        <v>7</v>
      </c>
      <c r="L69" s="8">
        <v>8</v>
      </c>
      <c r="M69" s="8" t="s">
        <v>6</v>
      </c>
      <c r="N69" s="8" t="s">
        <v>7</v>
      </c>
      <c r="O69" s="8" t="s">
        <v>8</v>
      </c>
      <c r="P69" s="8" t="s">
        <v>9</v>
      </c>
      <c r="R69" s="9" t="str">
        <f>VLOOKUP(B69,[1]List2!A:M,9,FALSE)</f>
        <v>MS-63</v>
      </c>
    </row>
    <row r="70" spans="2:18" ht="15.6" x14ac:dyDescent="0.3">
      <c r="B70" s="17" t="s">
        <v>78</v>
      </c>
      <c r="C70" s="7" t="str">
        <f>VLOOKUP(B70,[1]List4!A:D,4,FALSE)</f>
        <v>Kombi krátký rukáv ELITE-A 03 | Lycra POWER</v>
      </c>
      <c r="D70" s="58">
        <f>VLOOKUP(B70,[1]List4!A:P,8,FALSE)</f>
        <v>3290</v>
      </c>
      <c r="E70" s="11">
        <v>1</v>
      </c>
      <c r="F70" s="11">
        <v>2</v>
      </c>
      <c r="G70" s="11">
        <v>3</v>
      </c>
      <c r="H70" s="11">
        <v>4</v>
      </c>
      <c r="I70" s="11">
        <v>5</v>
      </c>
      <c r="J70" s="11">
        <v>6</v>
      </c>
      <c r="K70" s="8" t="s">
        <v>33</v>
      </c>
      <c r="L70" s="8" t="s">
        <v>33</v>
      </c>
      <c r="M70" s="11" t="s">
        <v>6</v>
      </c>
      <c r="N70" s="11" t="s">
        <v>7</v>
      </c>
      <c r="O70" s="11" t="s">
        <v>8</v>
      </c>
      <c r="P70" s="11" t="s">
        <v>9</v>
      </c>
      <c r="R70" s="9" t="str">
        <f>VLOOKUP(B70,[1]List2!A:M,9,FALSE)</f>
        <v>MS-23</v>
      </c>
    </row>
    <row r="71" spans="2:18" ht="15.6" x14ac:dyDescent="0.3">
      <c r="B71" s="17" t="s">
        <v>79</v>
      </c>
      <c r="C71" s="7" t="str">
        <f>VLOOKUP(B71,[1]List4!A:D,4,FALSE)</f>
        <v>Kombi krátký rukáv ELITE-A 38 | Lycra POWER</v>
      </c>
      <c r="D71" s="58">
        <f>VLOOKUP(B71,[1]List4!A:P,8,FALSE)</f>
        <v>2690</v>
      </c>
      <c r="E71" s="11">
        <v>1</v>
      </c>
      <c r="F71" s="11">
        <v>2</v>
      </c>
      <c r="G71" s="11">
        <v>3</v>
      </c>
      <c r="H71" s="11">
        <v>4</v>
      </c>
      <c r="I71" s="11">
        <v>5</v>
      </c>
      <c r="J71" s="11">
        <v>6</v>
      </c>
      <c r="K71" s="8" t="s">
        <v>33</v>
      </c>
      <c r="L71" s="8" t="s">
        <v>33</v>
      </c>
      <c r="M71" s="11" t="s">
        <v>6</v>
      </c>
      <c r="N71" s="11" t="s">
        <v>7</v>
      </c>
      <c r="O71" s="11" t="s">
        <v>8</v>
      </c>
      <c r="P71" s="11" t="s">
        <v>9</v>
      </c>
      <c r="R71" s="9" t="str">
        <f>VLOOKUP(B71,[1]List2!A:M,9,FALSE)</f>
        <v>MS-23</v>
      </c>
    </row>
    <row r="72" spans="2:18" ht="15.6" x14ac:dyDescent="0.3">
      <c r="B72" s="17" t="s">
        <v>80</v>
      </c>
      <c r="C72" s="7" t="str">
        <f>VLOOKUP(B72,[1]List4!A:D,4,FALSE)</f>
        <v>Kombi krátký rukáv ELITE-A 02 | Lycra POWER</v>
      </c>
      <c r="D72" s="58">
        <f>VLOOKUP(B72,[1]List4!A:P,8,FALSE)</f>
        <v>3290</v>
      </c>
      <c r="E72" s="11">
        <v>1</v>
      </c>
      <c r="F72" s="11">
        <v>2</v>
      </c>
      <c r="G72" s="11">
        <v>3</v>
      </c>
      <c r="H72" s="11">
        <v>4</v>
      </c>
      <c r="I72" s="11">
        <v>5</v>
      </c>
      <c r="J72" s="11">
        <v>6</v>
      </c>
      <c r="K72" s="8" t="s">
        <v>33</v>
      </c>
      <c r="L72" s="8" t="s">
        <v>33</v>
      </c>
      <c r="M72" s="11" t="s">
        <v>6</v>
      </c>
      <c r="N72" s="11" t="s">
        <v>7</v>
      </c>
      <c r="O72" s="11" t="s">
        <v>8</v>
      </c>
      <c r="P72" s="11" t="s">
        <v>9</v>
      </c>
      <c r="R72" s="9" t="str">
        <f>VLOOKUP(B72,[1]List2!A:M,9,FALSE)</f>
        <v>MS-23</v>
      </c>
    </row>
    <row r="73" spans="2:18" ht="15.6" x14ac:dyDescent="0.3">
      <c r="B73" s="17" t="s">
        <v>81</v>
      </c>
      <c r="C73" s="7" t="str">
        <f>VLOOKUP(B73,[1]List4!A:D,4,FALSE)</f>
        <v>Kombi krátký rukáv ELITE-A 37 | Lycra POWER</v>
      </c>
      <c r="D73" s="58">
        <f>VLOOKUP(B73,[1]List4!A:P,8,FALSE)</f>
        <v>2690</v>
      </c>
      <c r="E73" s="11">
        <v>1</v>
      </c>
      <c r="F73" s="11">
        <v>2</v>
      </c>
      <c r="G73" s="11">
        <v>3</v>
      </c>
      <c r="H73" s="11">
        <v>4</v>
      </c>
      <c r="I73" s="11">
        <v>5</v>
      </c>
      <c r="J73" s="11">
        <v>6</v>
      </c>
      <c r="K73" s="8" t="s">
        <v>33</v>
      </c>
      <c r="L73" s="8" t="s">
        <v>33</v>
      </c>
      <c r="M73" s="11" t="s">
        <v>6</v>
      </c>
      <c r="N73" s="11" t="s">
        <v>7</v>
      </c>
      <c r="O73" s="11" t="s">
        <v>8</v>
      </c>
      <c r="P73" s="11" t="s">
        <v>9</v>
      </c>
      <c r="R73" s="9" t="str">
        <f>VLOOKUP(B73,[1]List2!A:M,9,FALSE)</f>
        <v>MS-23</v>
      </c>
    </row>
    <row r="74" spans="2:18" ht="15.6" x14ac:dyDescent="0.3">
      <c r="B74" s="17" t="s">
        <v>82</v>
      </c>
      <c r="C74" s="7" t="str">
        <f>VLOOKUP(B74,[1]List4!A:D,4,FALSE)</f>
        <v>Kombi dlouhý rukáv ELITE-A 03 | Lycra POWER</v>
      </c>
      <c r="D74" s="58">
        <f>VLOOKUP(B74,[1]List4!A:P,8,FALSE)</f>
        <v>3390</v>
      </c>
      <c r="E74" s="11">
        <v>1</v>
      </c>
      <c r="F74" s="11">
        <v>2</v>
      </c>
      <c r="G74" s="11">
        <v>3</v>
      </c>
      <c r="H74" s="11">
        <v>4</v>
      </c>
      <c r="I74" s="11">
        <v>5</v>
      </c>
      <c r="J74" s="11">
        <v>6</v>
      </c>
      <c r="K74" s="8" t="s">
        <v>33</v>
      </c>
      <c r="L74" s="8" t="s">
        <v>33</v>
      </c>
      <c r="M74" s="11" t="s">
        <v>6</v>
      </c>
      <c r="N74" s="11" t="s">
        <v>7</v>
      </c>
      <c r="O74" s="11" t="s">
        <v>8</v>
      </c>
      <c r="P74" s="11" t="s">
        <v>9</v>
      </c>
      <c r="R74" s="9" t="str">
        <f>VLOOKUP(B74,[1]List2!A:M,9,FALSE)</f>
        <v>MS-23</v>
      </c>
    </row>
    <row r="75" spans="2:18" ht="15.6" x14ac:dyDescent="0.3">
      <c r="B75" s="17" t="s">
        <v>83</v>
      </c>
      <c r="C75" s="7" t="str">
        <f>VLOOKUP(B75,[1]List4!A:D,4,FALSE)</f>
        <v>Kombi dlouhý rukáv ELITE-A 38 | Lycra POWER</v>
      </c>
      <c r="D75" s="58">
        <f>VLOOKUP(B75,[1]List4!A:P,8,FALSE)</f>
        <v>2790</v>
      </c>
      <c r="E75" s="11">
        <v>1</v>
      </c>
      <c r="F75" s="11">
        <v>2</v>
      </c>
      <c r="G75" s="11">
        <v>3</v>
      </c>
      <c r="H75" s="11">
        <v>4</v>
      </c>
      <c r="I75" s="11">
        <v>5</v>
      </c>
      <c r="J75" s="11">
        <v>6</v>
      </c>
      <c r="K75" s="8" t="s">
        <v>33</v>
      </c>
      <c r="L75" s="8" t="s">
        <v>33</v>
      </c>
      <c r="M75" s="11" t="s">
        <v>6</v>
      </c>
      <c r="N75" s="11" t="s">
        <v>7</v>
      </c>
      <c r="O75" s="11" t="s">
        <v>8</v>
      </c>
      <c r="P75" s="11" t="s">
        <v>9</v>
      </c>
      <c r="R75" s="9" t="str">
        <f>VLOOKUP(B75,[1]List2!A:M,9,FALSE)</f>
        <v>MS-23</v>
      </c>
    </row>
    <row r="76" spans="2:18" ht="15.6" x14ac:dyDescent="0.3">
      <c r="B76" s="17" t="s">
        <v>84</v>
      </c>
      <c r="C76" s="7" t="str">
        <f>VLOOKUP(B76,[1]List4!A:D,4,FALSE)</f>
        <v>Kombi dlouhý rukáv ELITE-A 02 | Lycra POWER</v>
      </c>
      <c r="D76" s="58">
        <f>VLOOKUP(B76,[1]List4!A:P,8,FALSE)</f>
        <v>3390</v>
      </c>
      <c r="E76" s="11">
        <v>1</v>
      </c>
      <c r="F76" s="11">
        <v>2</v>
      </c>
      <c r="G76" s="11">
        <v>3</v>
      </c>
      <c r="H76" s="11">
        <v>4</v>
      </c>
      <c r="I76" s="11">
        <v>5</v>
      </c>
      <c r="J76" s="11">
        <v>6</v>
      </c>
      <c r="K76" s="8" t="s">
        <v>33</v>
      </c>
      <c r="L76" s="8" t="s">
        <v>33</v>
      </c>
      <c r="M76" s="11" t="s">
        <v>6</v>
      </c>
      <c r="N76" s="11" t="s">
        <v>7</v>
      </c>
      <c r="O76" s="11" t="s">
        <v>8</v>
      </c>
      <c r="P76" s="11" t="s">
        <v>9</v>
      </c>
      <c r="R76" s="9" t="str">
        <f>VLOOKUP(B76,[1]List2!A:M,9,FALSE)</f>
        <v>MS-23</v>
      </c>
    </row>
    <row r="77" spans="2:18" ht="15.6" x14ac:dyDescent="0.3">
      <c r="B77" s="17" t="s">
        <v>85</v>
      </c>
      <c r="C77" s="7" t="str">
        <f>VLOOKUP(B77,[1]List4!A:D,4,FALSE)</f>
        <v>Kombi dlouhý rukáv ELITE-A 37 | Lycra POWER</v>
      </c>
      <c r="D77" s="58">
        <f>VLOOKUP(B77,[1]List4!A:P,8,FALSE)</f>
        <v>2790</v>
      </c>
      <c r="E77" s="11">
        <v>1</v>
      </c>
      <c r="F77" s="11">
        <v>2</v>
      </c>
      <c r="G77" s="11">
        <v>3</v>
      </c>
      <c r="H77" s="11">
        <v>4</v>
      </c>
      <c r="I77" s="11">
        <v>5</v>
      </c>
      <c r="J77" s="11">
        <v>6</v>
      </c>
      <c r="K77" s="8" t="s">
        <v>33</v>
      </c>
      <c r="L77" s="8" t="s">
        <v>33</v>
      </c>
      <c r="M77" s="11" t="s">
        <v>6</v>
      </c>
      <c r="N77" s="11" t="s">
        <v>7</v>
      </c>
      <c r="O77" s="11" t="s">
        <v>8</v>
      </c>
      <c r="P77" s="11" t="s">
        <v>9</v>
      </c>
      <c r="R77" s="9" t="str">
        <f>VLOOKUP(B77,[1]List2!A:M,9,FALSE)</f>
        <v>MS-23</v>
      </c>
    </row>
    <row r="78" spans="2:18" ht="15.6" x14ac:dyDescent="0.3">
      <c r="B78" s="17" t="s">
        <v>86</v>
      </c>
      <c r="C78" s="7" t="str">
        <f>VLOOKUP(B78,[1]List4!A:D,4,FALSE)</f>
        <v>Kombi krátký rukáv ELITE-A 03 | REVOLUTIONAL</v>
      </c>
      <c r="D78" s="58">
        <f>VLOOKUP(B78,[1]List4!A:P,8,FALSE)</f>
        <v>3290</v>
      </c>
      <c r="E78" s="11">
        <v>1</v>
      </c>
      <c r="F78" s="11">
        <v>2</v>
      </c>
      <c r="G78" s="11">
        <v>3</v>
      </c>
      <c r="H78" s="11">
        <v>4</v>
      </c>
      <c r="I78" s="11">
        <v>5</v>
      </c>
      <c r="J78" s="11">
        <v>6</v>
      </c>
      <c r="K78" s="8" t="s">
        <v>33</v>
      </c>
      <c r="L78" s="8" t="s">
        <v>33</v>
      </c>
      <c r="M78" s="11" t="s">
        <v>6</v>
      </c>
      <c r="N78" s="11" t="s">
        <v>7</v>
      </c>
      <c r="O78" s="11" t="s">
        <v>8</v>
      </c>
      <c r="P78" s="11" t="s">
        <v>9</v>
      </c>
      <c r="R78" s="9" t="str">
        <f>VLOOKUP(B78,[1]List2!A:M,9,FALSE)</f>
        <v>MS-23</v>
      </c>
    </row>
    <row r="79" spans="2:18" ht="15.6" x14ac:dyDescent="0.3">
      <c r="B79" s="17" t="s">
        <v>87</v>
      </c>
      <c r="C79" s="7" t="str">
        <f>VLOOKUP(B79,[1]List4!A:D,4,FALSE)</f>
        <v>Kombi krátký rukáv ELITE-A 38 | REVOLUTIONAL</v>
      </c>
      <c r="D79" s="58">
        <f>VLOOKUP(B79,[1]List4!A:P,8,FALSE)</f>
        <v>2690</v>
      </c>
      <c r="E79" s="11">
        <v>1</v>
      </c>
      <c r="F79" s="11">
        <v>2</v>
      </c>
      <c r="G79" s="11">
        <v>3</v>
      </c>
      <c r="H79" s="11">
        <v>4</v>
      </c>
      <c r="I79" s="11">
        <v>5</v>
      </c>
      <c r="J79" s="11">
        <v>6</v>
      </c>
      <c r="K79" s="8" t="s">
        <v>33</v>
      </c>
      <c r="L79" s="8" t="s">
        <v>33</v>
      </c>
      <c r="M79" s="11" t="s">
        <v>6</v>
      </c>
      <c r="N79" s="11" t="s">
        <v>7</v>
      </c>
      <c r="O79" s="11" t="s">
        <v>8</v>
      </c>
      <c r="P79" s="11" t="s">
        <v>9</v>
      </c>
      <c r="R79" s="9" t="str">
        <f>VLOOKUP(B79,[1]List2!A:M,9,FALSE)</f>
        <v>MS-23</v>
      </c>
    </row>
    <row r="80" spans="2:18" ht="15.6" x14ac:dyDescent="0.3">
      <c r="B80" s="17" t="s">
        <v>88</v>
      </c>
      <c r="C80" s="7" t="str">
        <f>VLOOKUP(B80,[1]List4!A:D,4,FALSE)</f>
        <v>Kombi krátký rukáv ELITE-A 02 | REVOLUTIONAL</v>
      </c>
      <c r="D80" s="58">
        <f>VLOOKUP(B80,[1]List4!A:P,8,FALSE)</f>
        <v>3290</v>
      </c>
      <c r="E80" s="11">
        <v>1</v>
      </c>
      <c r="F80" s="11">
        <v>2</v>
      </c>
      <c r="G80" s="11">
        <v>3</v>
      </c>
      <c r="H80" s="11">
        <v>4</v>
      </c>
      <c r="I80" s="11">
        <v>5</v>
      </c>
      <c r="J80" s="11">
        <v>6</v>
      </c>
      <c r="K80" s="8" t="s">
        <v>33</v>
      </c>
      <c r="L80" s="8" t="s">
        <v>33</v>
      </c>
      <c r="M80" s="11" t="s">
        <v>6</v>
      </c>
      <c r="N80" s="11" t="s">
        <v>7</v>
      </c>
      <c r="O80" s="11" t="s">
        <v>8</v>
      </c>
      <c r="P80" s="11" t="s">
        <v>9</v>
      </c>
      <c r="R80" s="9" t="str">
        <f>VLOOKUP(B80,[1]List2!A:M,9,FALSE)</f>
        <v>MS-23</v>
      </c>
    </row>
    <row r="81" spans="2:18" ht="15.6" x14ac:dyDescent="0.3">
      <c r="B81" s="17" t="s">
        <v>89</v>
      </c>
      <c r="C81" s="7" t="str">
        <f>VLOOKUP(B81,[1]List4!A:D,4,FALSE)</f>
        <v>Kombi krátký rukáv ELITE-A 37 | REVOLUTIONAL</v>
      </c>
      <c r="D81" s="58">
        <f>VLOOKUP(B81,[1]List4!A:P,8,FALSE)</f>
        <v>2690</v>
      </c>
      <c r="E81" s="11">
        <v>1</v>
      </c>
      <c r="F81" s="11">
        <v>2</v>
      </c>
      <c r="G81" s="11">
        <v>3</v>
      </c>
      <c r="H81" s="11">
        <v>4</v>
      </c>
      <c r="I81" s="11">
        <v>5</v>
      </c>
      <c r="J81" s="11">
        <v>6</v>
      </c>
      <c r="K81" s="8" t="s">
        <v>33</v>
      </c>
      <c r="L81" s="8" t="s">
        <v>33</v>
      </c>
      <c r="M81" s="11" t="s">
        <v>6</v>
      </c>
      <c r="N81" s="11" t="s">
        <v>7</v>
      </c>
      <c r="O81" s="11" t="s">
        <v>8</v>
      </c>
      <c r="P81" s="11" t="s">
        <v>9</v>
      </c>
      <c r="R81" s="9" t="str">
        <f>VLOOKUP(B81,[1]List2!A:M,9,FALSE)</f>
        <v>MS-23</v>
      </c>
    </row>
    <row r="82" spans="2:18" ht="15.6" x14ac:dyDescent="0.3">
      <c r="B82" s="17" t="s">
        <v>90</v>
      </c>
      <c r="C82" s="7" t="str">
        <f>VLOOKUP(B82,[1]List4!A:D,4,FALSE)</f>
        <v>Kombi dlouhý rukáv ELITE-A 03 | REVOLUTIONAL</v>
      </c>
      <c r="D82" s="58">
        <f>VLOOKUP(B82,[1]List4!A:P,8,FALSE)</f>
        <v>3390</v>
      </c>
      <c r="E82" s="11">
        <v>1</v>
      </c>
      <c r="F82" s="11">
        <v>2</v>
      </c>
      <c r="G82" s="11">
        <v>3</v>
      </c>
      <c r="H82" s="11">
        <v>4</v>
      </c>
      <c r="I82" s="11">
        <v>5</v>
      </c>
      <c r="J82" s="11">
        <v>6</v>
      </c>
      <c r="K82" s="8" t="s">
        <v>33</v>
      </c>
      <c r="L82" s="8" t="s">
        <v>33</v>
      </c>
      <c r="M82" s="11" t="s">
        <v>6</v>
      </c>
      <c r="N82" s="11" t="s">
        <v>7</v>
      </c>
      <c r="O82" s="11" t="s">
        <v>8</v>
      </c>
      <c r="P82" s="11" t="s">
        <v>9</v>
      </c>
      <c r="R82" s="9" t="str">
        <f>VLOOKUP(B82,[1]List2!A:M,9,FALSE)</f>
        <v>MS-23</v>
      </c>
    </row>
    <row r="83" spans="2:18" ht="15.6" x14ac:dyDescent="0.3">
      <c r="B83" s="17" t="s">
        <v>91</v>
      </c>
      <c r="C83" s="7" t="str">
        <f>VLOOKUP(B83,[1]List4!A:D,4,FALSE)</f>
        <v>Kombi dlouhý rukáv ELITE-A 38 | REVOLUTIONAL</v>
      </c>
      <c r="D83" s="58">
        <f>VLOOKUP(B83,[1]List4!A:P,8,FALSE)</f>
        <v>2790</v>
      </c>
      <c r="E83" s="11">
        <v>1</v>
      </c>
      <c r="F83" s="11">
        <v>2</v>
      </c>
      <c r="G83" s="11">
        <v>3</v>
      </c>
      <c r="H83" s="11">
        <v>4</v>
      </c>
      <c r="I83" s="11">
        <v>5</v>
      </c>
      <c r="J83" s="11">
        <v>6</v>
      </c>
      <c r="K83" s="8" t="s">
        <v>33</v>
      </c>
      <c r="L83" s="8" t="s">
        <v>33</v>
      </c>
      <c r="M83" s="11" t="s">
        <v>6</v>
      </c>
      <c r="N83" s="11" t="s">
        <v>7</v>
      </c>
      <c r="O83" s="11" t="s">
        <v>8</v>
      </c>
      <c r="P83" s="11" t="s">
        <v>9</v>
      </c>
      <c r="R83" s="9" t="str">
        <f>VLOOKUP(B83,[1]List2!A:M,9,FALSE)</f>
        <v>MS-23</v>
      </c>
    </row>
    <row r="84" spans="2:18" ht="15.6" x14ac:dyDescent="0.3">
      <c r="B84" s="17" t="s">
        <v>92</v>
      </c>
      <c r="C84" s="7" t="str">
        <f>VLOOKUP(B84,[1]List4!A:D,4,FALSE)</f>
        <v>Kombi dlouhý rukáv ELITE-A 02 | REVOLUTIONAL</v>
      </c>
      <c r="D84" s="58">
        <f>VLOOKUP(B84,[1]List4!A:P,8,FALSE)</f>
        <v>3390</v>
      </c>
      <c r="E84" s="11">
        <v>1</v>
      </c>
      <c r="F84" s="11">
        <v>2</v>
      </c>
      <c r="G84" s="11">
        <v>3</v>
      </c>
      <c r="H84" s="11">
        <v>4</v>
      </c>
      <c r="I84" s="11">
        <v>5</v>
      </c>
      <c r="J84" s="11">
        <v>6</v>
      </c>
      <c r="K84" s="8" t="s">
        <v>33</v>
      </c>
      <c r="L84" s="8" t="s">
        <v>33</v>
      </c>
      <c r="M84" s="11" t="s">
        <v>6</v>
      </c>
      <c r="N84" s="11" t="s">
        <v>7</v>
      </c>
      <c r="O84" s="11" t="s">
        <v>8</v>
      </c>
      <c r="P84" s="11" t="s">
        <v>9</v>
      </c>
      <c r="R84" s="9" t="str">
        <f>VLOOKUP(B84,[1]List2!A:M,9,FALSE)</f>
        <v>MS-23</v>
      </c>
    </row>
    <row r="85" spans="2:18" ht="15.6" x14ac:dyDescent="0.3">
      <c r="B85" s="17" t="s">
        <v>93</v>
      </c>
      <c r="C85" s="7" t="str">
        <f>VLOOKUP(B85,[1]List4!A:D,4,FALSE)</f>
        <v>Kombi dlouhý rukáv ELITE-A 37 | REVOLUTIONAL</v>
      </c>
      <c r="D85" s="58">
        <f>VLOOKUP(B85,[1]List4!A:P,8,FALSE)</f>
        <v>2790</v>
      </c>
      <c r="E85" s="11">
        <v>1</v>
      </c>
      <c r="F85" s="11">
        <v>2</v>
      </c>
      <c r="G85" s="11">
        <v>3</v>
      </c>
      <c r="H85" s="11">
        <v>4</v>
      </c>
      <c r="I85" s="11">
        <v>5</v>
      </c>
      <c r="J85" s="11">
        <v>6</v>
      </c>
      <c r="K85" s="8" t="s">
        <v>33</v>
      </c>
      <c r="L85" s="8" t="s">
        <v>33</v>
      </c>
      <c r="M85" s="11" t="s">
        <v>6</v>
      </c>
      <c r="N85" s="11" t="s">
        <v>7</v>
      </c>
      <c r="O85" s="11" t="s">
        <v>8</v>
      </c>
      <c r="P85" s="11" t="s">
        <v>9</v>
      </c>
      <c r="R85" s="9" t="str">
        <f>VLOOKUP(B85,[1]List2!A:M,9,FALSE)</f>
        <v>MS-23</v>
      </c>
    </row>
    <row r="86" spans="2:18" ht="15.6" x14ac:dyDescent="0.3">
      <c r="B86" s="13" t="s">
        <v>94</v>
      </c>
      <c r="C86" s="7" t="str">
        <f>VLOOKUP(B86,[1]List4!A:D,4,FALSE)</f>
        <v>Dres krátký rukáv ACTIVE 41 | Spinn</v>
      </c>
      <c r="D86" s="58">
        <f>VLOOKUP(B86,[1]List4!A:P,8,FALSE)</f>
        <v>990</v>
      </c>
      <c r="E86" s="11">
        <v>1</v>
      </c>
      <c r="F86" s="11">
        <v>2</v>
      </c>
      <c r="G86" s="11">
        <v>3</v>
      </c>
      <c r="H86" s="11">
        <v>4</v>
      </c>
      <c r="I86" s="11">
        <v>5</v>
      </c>
      <c r="J86" s="11">
        <v>6</v>
      </c>
      <c r="K86" s="11">
        <v>7</v>
      </c>
      <c r="L86" s="11">
        <v>8</v>
      </c>
      <c r="M86" s="11" t="s">
        <v>6</v>
      </c>
      <c r="N86" s="11" t="s">
        <v>7</v>
      </c>
      <c r="O86" s="11" t="s">
        <v>8</v>
      </c>
      <c r="P86" s="11" t="s">
        <v>9</v>
      </c>
      <c r="R86" t="str">
        <f>VLOOKUP(B86,[1]List2!A:M,9,FALSE)</f>
        <v/>
      </c>
    </row>
    <row r="87" spans="2:18" ht="15.6" x14ac:dyDescent="0.3">
      <c r="B87" s="12" t="s">
        <v>95</v>
      </c>
      <c r="C87" s="7" t="str">
        <f>VLOOKUP(B87,[1]List4!A:D,4,FALSE)</f>
        <v>Dres krátký rukáv ACTIVE 06 | Devan</v>
      </c>
      <c r="D87" s="58">
        <f>VLOOKUP(B87,[1]List4!A:P,8,FALSE)</f>
        <v>940</v>
      </c>
      <c r="E87" s="11">
        <v>1</v>
      </c>
      <c r="F87" s="11">
        <v>2</v>
      </c>
      <c r="G87" s="11">
        <v>3</v>
      </c>
      <c r="H87" s="11">
        <v>4</v>
      </c>
      <c r="I87" s="11">
        <v>5</v>
      </c>
      <c r="J87" s="11">
        <v>6</v>
      </c>
      <c r="K87" s="11">
        <v>7</v>
      </c>
      <c r="L87" s="11">
        <v>8</v>
      </c>
      <c r="M87" s="11" t="s">
        <v>6</v>
      </c>
      <c r="N87" s="11" t="s">
        <v>7</v>
      </c>
      <c r="O87" s="11" t="s">
        <v>8</v>
      </c>
      <c r="P87" s="11" t="s">
        <v>9</v>
      </c>
      <c r="R87" t="str">
        <f>VLOOKUP(B87,[1]List2!A:M,9,FALSE)</f>
        <v/>
      </c>
    </row>
    <row r="88" spans="2:18" ht="15.6" x14ac:dyDescent="0.3">
      <c r="B88" s="12" t="s">
        <v>96</v>
      </c>
      <c r="C88" s="7" t="str">
        <f>VLOOKUP(B88,[1]List4!A:D,4,FALSE)</f>
        <v>Dres krátký rukáv ACTIVE 37 | Devan</v>
      </c>
      <c r="D88" s="58">
        <f>VLOOKUP(B88,[1]List4!A:P,8,FALSE)</f>
        <v>890</v>
      </c>
      <c r="E88" s="11">
        <v>1</v>
      </c>
      <c r="F88" s="11">
        <v>2</v>
      </c>
      <c r="G88" s="11">
        <v>3</v>
      </c>
      <c r="H88" s="11">
        <v>4</v>
      </c>
      <c r="I88" s="11">
        <v>5</v>
      </c>
      <c r="J88" s="11">
        <v>6</v>
      </c>
      <c r="K88" s="11">
        <v>7</v>
      </c>
      <c r="L88" s="11">
        <v>8</v>
      </c>
      <c r="M88" s="11" t="s">
        <v>6</v>
      </c>
      <c r="N88" s="11" t="s">
        <v>7</v>
      </c>
      <c r="O88" s="11" t="s">
        <v>8</v>
      </c>
      <c r="P88" s="11" t="s">
        <v>9</v>
      </c>
      <c r="R88" t="str">
        <f>VLOOKUP(B88,[1]List2!A:M,9,FALSE)</f>
        <v/>
      </c>
    </row>
    <row r="89" spans="2:18" ht="15.6" x14ac:dyDescent="0.3">
      <c r="B89" s="12" t="s">
        <v>97</v>
      </c>
      <c r="C89" s="7" t="str">
        <f>VLOOKUP(B89,[1]List4!A:D,4,FALSE)</f>
        <v>Dres dlouhý rukáv ACTIVE 06 | Devan</v>
      </c>
      <c r="D89" s="58">
        <f>VLOOKUP(B89,[1]List4!A:P,8,FALSE)</f>
        <v>1040</v>
      </c>
      <c r="E89" s="11">
        <v>1</v>
      </c>
      <c r="F89" s="11">
        <v>2</v>
      </c>
      <c r="G89" s="11">
        <v>3</v>
      </c>
      <c r="H89" s="11">
        <v>4</v>
      </c>
      <c r="I89" s="11">
        <v>5</v>
      </c>
      <c r="J89" s="11">
        <v>6</v>
      </c>
      <c r="K89" s="11">
        <v>7</v>
      </c>
      <c r="L89" s="11">
        <v>8</v>
      </c>
      <c r="M89" s="11" t="s">
        <v>6</v>
      </c>
      <c r="N89" s="11" t="s">
        <v>7</v>
      </c>
      <c r="O89" s="11" t="s">
        <v>8</v>
      </c>
      <c r="P89" s="11" t="s">
        <v>9</v>
      </c>
      <c r="R89" t="str">
        <f>VLOOKUP(B89,[1]List2!A:M,9,FALSE)</f>
        <v/>
      </c>
    </row>
    <row r="90" spans="2:18" ht="15.6" x14ac:dyDescent="0.3">
      <c r="B90" s="12" t="s">
        <v>98</v>
      </c>
      <c r="C90" s="7" t="str">
        <f>VLOOKUP(B90,[1]List4!A:D,4,FALSE)</f>
        <v>Dres dlouhý rukáv ACTIVE 06 | FLANDERS</v>
      </c>
      <c r="D90" s="58">
        <f>VLOOKUP(B90,[1]List4!A:P,8,FALSE)</f>
        <v>1240</v>
      </c>
      <c r="E90" s="11">
        <v>1</v>
      </c>
      <c r="F90" s="11">
        <v>2</v>
      </c>
      <c r="G90" s="11">
        <v>3</v>
      </c>
      <c r="H90" s="11">
        <v>4</v>
      </c>
      <c r="I90" s="11">
        <v>5</v>
      </c>
      <c r="J90" s="11">
        <v>6</v>
      </c>
      <c r="K90" s="11">
        <v>7</v>
      </c>
      <c r="L90" s="11">
        <v>8</v>
      </c>
      <c r="M90" s="11" t="s">
        <v>6</v>
      </c>
      <c r="N90" s="11" t="s">
        <v>7</v>
      </c>
      <c r="O90" s="11" t="s">
        <v>8</v>
      </c>
      <c r="P90" s="11" t="s">
        <v>9</v>
      </c>
      <c r="R90" t="str">
        <f>VLOOKUP(B90,[1]List2!A:M,9,FALSE)</f>
        <v/>
      </c>
    </row>
    <row r="91" spans="2:18" ht="15.6" x14ac:dyDescent="0.3">
      <c r="B91" s="12" t="s">
        <v>99</v>
      </c>
      <c r="C91" s="7" t="str">
        <f>VLOOKUP(B91,[1]List4!A:D,4,FALSE)</f>
        <v>Větrovka ACTIVE 91 | MicroFiber</v>
      </c>
      <c r="D91" s="58">
        <f>VLOOKUP(B91,[1]List4!A:P,8,FALSE)</f>
        <v>1090</v>
      </c>
      <c r="E91" s="8">
        <v>1</v>
      </c>
      <c r="F91" s="8">
        <v>2</v>
      </c>
      <c r="G91" s="8">
        <v>3</v>
      </c>
      <c r="H91" s="8">
        <v>4</v>
      </c>
      <c r="I91" s="8">
        <v>5</v>
      </c>
      <c r="J91" s="8">
        <v>6</v>
      </c>
      <c r="K91" s="8">
        <v>7</v>
      </c>
      <c r="L91" s="8">
        <v>8</v>
      </c>
      <c r="M91" s="8" t="s">
        <v>6</v>
      </c>
      <c r="N91" s="8" t="s">
        <v>7</v>
      </c>
      <c r="O91" s="8" t="s">
        <v>8</v>
      </c>
      <c r="P91" s="8" t="s">
        <v>9</v>
      </c>
      <c r="R91" s="9" t="str">
        <f>VLOOKUP(B91,[1]List2!A:M,9,FALSE)</f>
        <v>MS-13</v>
      </c>
    </row>
    <row r="92" spans="2:18" ht="15.6" x14ac:dyDescent="0.3">
      <c r="B92" s="12" t="s">
        <v>100</v>
      </c>
      <c r="C92" s="7" t="str">
        <f>VLOOKUP(B92,[1]List4!A:D,4,FALSE)</f>
        <v>Bunda ACTIVE 16 | W&amp;W Primavera</v>
      </c>
      <c r="D92" s="58">
        <f>VLOOKUP(B92,[1]List4!A:P,8,FALSE)</f>
        <v>1590</v>
      </c>
      <c r="E92" s="8">
        <v>1</v>
      </c>
      <c r="F92" s="8">
        <v>2</v>
      </c>
      <c r="G92" s="8">
        <v>3</v>
      </c>
      <c r="H92" s="8">
        <v>4</v>
      </c>
      <c r="I92" s="8">
        <v>5</v>
      </c>
      <c r="J92" s="8">
        <v>6</v>
      </c>
      <c r="K92" s="8">
        <v>7</v>
      </c>
      <c r="L92" s="8">
        <v>8</v>
      </c>
      <c r="M92" s="8" t="s">
        <v>6</v>
      </c>
      <c r="N92" s="8" t="s">
        <v>7</v>
      </c>
      <c r="O92" s="8" t="s">
        <v>8</v>
      </c>
      <c r="P92" s="8" t="s">
        <v>9</v>
      </c>
      <c r="R92" s="9" t="str">
        <f>VLOOKUP(B92,[1]List2!A:M,9,FALSE)</f>
        <v>MS-13</v>
      </c>
    </row>
    <row r="93" spans="2:18" ht="15.6" x14ac:dyDescent="0.3">
      <c r="B93" s="12" t="s">
        <v>101</v>
      </c>
      <c r="C93" s="7" t="str">
        <f>VLOOKUP(B93,[1]List4!A:D,4,FALSE)</f>
        <v>Kraťasy ARCO-ACTIVE 12 | Lycra</v>
      </c>
      <c r="D93" s="58">
        <f>VLOOKUP(B93,[1]List4!A:P,8,FALSE)</f>
        <v>1090</v>
      </c>
      <c r="E93" s="8">
        <v>1</v>
      </c>
      <c r="F93" s="8">
        <v>2</v>
      </c>
      <c r="G93" s="8">
        <v>3</v>
      </c>
      <c r="H93" s="8">
        <v>4</v>
      </c>
      <c r="I93" s="8">
        <v>5</v>
      </c>
      <c r="J93" s="8">
        <v>6</v>
      </c>
      <c r="K93" s="8">
        <v>7</v>
      </c>
      <c r="L93" s="8">
        <v>8</v>
      </c>
      <c r="M93" s="8" t="s">
        <v>6</v>
      </c>
      <c r="N93" s="8" t="s">
        <v>7</v>
      </c>
      <c r="O93" s="8" t="s">
        <v>8</v>
      </c>
      <c r="P93" s="8" t="s">
        <v>9</v>
      </c>
      <c r="R93" s="9" t="str">
        <f>VLOOKUP(B93,[1]List2!A:M,9,FALSE)</f>
        <v>MS-63</v>
      </c>
    </row>
    <row r="94" spans="2:18" ht="15.6" x14ac:dyDescent="0.3">
      <c r="B94" s="12" t="s">
        <v>102</v>
      </c>
      <c r="C94" s="7" t="str">
        <f>VLOOKUP(B94,[1]List4!A:D,4,FALSE)</f>
        <v>Kraťasy bez šlí ARCO-ACTIVE 12 | Lycra</v>
      </c>
      <c r="D94" s="58">
        <f>VLOOKUP(B94,[1]List4!A:P,8,FALSE)</f>
        <v>990</v>
      </c>
      <c r="E94" s="8">
        <v>1</v>
      </c>
      <c r="F94" s="8">
        <v>2</v>
      </c>
      <c r="G94" s="8">
        <v>3</v>
      </c>
      <c r="H94" s="8">
        <v>4</v>
      </c>
      <c r="I94" s="8">
        <v>5</v>
      </c>
      <c r="J94" s="8">
        <v>6</v>
      </c>
      <c r="K94" s="8">
        <v>7</v>
      </c>
      <c r="L94" s="8">
        <v>8</v>
      </c>
      <c r="M94" s="8" t="s">
        <v>6</v>
      </c>
      <c r="N94" s="8" t="s">
        <v>7</v>
      </c>
      <c r="O94" s="8" t="s">
        <v>8</v>
      </c>
      <c r="P94" s="8" t="s">
        <v>9</v>
      </c>
      <c r="R94" s="9" t="str">
        <f>VLOOKUP(B94,[1]List2!A:M,9,FALSE)</f>
        <v>MS-63</v>
      </c>
    </row>
    <row r="95" spans="2:18" ht="15.6" x14ac:dyDescent="0.3">
      <c r="B95" s="12" t="s">
        <v>103</v>
      </c>
      <c r="C95" s="7" t="str">
        <f>VLOOKUP(B95,[1]List4!A:D,4,FALSE)</f>
        <v>Dres krátký rukáv BIKER 17 | Devan</v>
      </c>
      <c r="D95" s="58">
        <f>VLOOKUP(B95,[1]List4!A:P,8,FALSE)</f>
        <v>990</v>
      </c>
      <c r="E95" s="8">
        <v>1</v>
      </c>
      <c r="F95" s="8">
        <v>2</v>
      </c>
      <c r="G95" s="8">
        <v>3</v>
      </c>
      <c r="H95" s="8">
        <v>4</v>
      </c>
      <c r="I95" s="8">
        <v>5</v>
      </c>
      <c r="J95" s="8">
        <v>6</v>
      </c>
      <c r="K95" s="8">
        <v>7</v>
      </c>
      <c r="L95" s="8">
        <v>8</v>
      </c>
      <c r="M95" s="8" t="s">
        <v>6</v>
      </c>
      <c r="N95" s="8" t="s">
        <v>7</v>
      </c>
      <c r="O95" s="8" t="s">
        <v>8</v>
      </c>
      <c r="P95" s="8" t="s">
        <v>9</v>
      </c>
      <c r="R95" s="9" t="str">
        <f>VLOOKUP(B95,[1]List2!A:M,9,FALSE)</f>
        <v>MS-13</v>
      </c>
    </row>
    <row r="96" spans="2:18" ht="15.6" x14ac:dyDescent="0.3">
      <c r="B96" s="12" t="s">
        <v>104</v>
      </c>
      <c r="C96" s="7" t="str">
        <f>VLOOKUP(B96,[1]List4!A:D,4,FALSE)</f>
        <v>Dres krátký rukáv BIKER 14 | Devan</v>
      </c>
      <c r="D96" s="58">
        <f>VLOOKUP(B96,[1]List4!A:P,8,FALSE)</f>
        <v>1040</v>
      </c>
      <c r="E96" s="8">
        <v>1</v>
      </c>
      <c r="F96" s="8">
        <v>2</v>
      </c>
      <c r="G96" s="8">
        <v>3</v>
      </c>
      <c r="H96" s="8">
        <v>4</v>
      </c>
      <c r="I96" s="8">
        <v>5</v>
      </c>
      <c r="J96" s="8">
        <v>6</v>
      </c>
      <c r="K96" s="8">
        <v>7</v>
      </c>
      <c r="L96" s="8">
        <v>8</v>
      </c>
      <c r="M96" s="8" t="s">
        <v>6</v>
      </c>
      <c r="N96" s="8" t="s">
        <v>7</v>
      </c>
      <c r="O96" s="8" t="s">
        <v>8</v>
      </c>
      <c r="P96" s="8" t="s">
        <v>9</v>
      </c>
      <c r="R96" s="9" t="str">
        <f>VLOOKUP(B96,[1]List2!A:M,9,FALSE)</f>
        <v>MS-13</v>
      </c>
    </row>
    <row r="97" spans="2:18" ht="15.6" x14ac:dyDescent="0.3">
      <c r="B97" s="12" t="s">
        <v>105</v>
      </c>
      <c r="C97" s="7" t="str">
        <f>VLOOKUP(B97,[1]List4!A:D,4,FALSE)</f>
        <v>Dres dlouhý rukáv BIKER 15 | FLANDERS</v>
      </c>
      <c r="D97" s="58">
        <f>VLOOKUP(B97,[1]List4!A:P,8,FALSE)</f>
        <v>1290</v>
      </c>
      <c r="E97" s="8">
        <v>1</v>
      </c>
      <c r="F97" s="8">
        <v>2</v>
      </c>
      <c r="G97" s="8">
        <v>3</v>
      </c>
      <c r="H97" s="8">
        <v>4</v>
      </c>
      <c r="I97" s="8">
        <v>5</v>
      </c>
      <c r="J97" s="8">
        <v>6</v>
      </c>
      <c r="K97" s="8">
        <v>7</v>
      </c>
      <c r="L97" s="8">
        <v>8</v>
      </c>
      <c r="M97" s="8" t="s">
        <v>6</v>
      </c>
      <c r="N97" s="8" t="s">
        <v>7</v>
      </c>
      <c r="O97" s="8" t="s">
        <v>8</v>
      </c>
      <c r="P97" s="8" t="s">
        <v>9</v>
      </c>
      <c r="R97" s="9" t="str">
        <f>VLOOKUP(B97,[1]List2!A:M,9,FALSE)</f>
        <v>MS-13</v>
      </c>
    </row>
    <row r="98" spans="2:18" ht="15.6" x14ac:dyDescent="0.3">
      <c r="B98" s="13" t="s">
        <v>106</v>
      </c>
      <c r="C98" s="7" t="str">
        <f>VLOOKUP(B98,[1]List4!A:D,4,FALSE)</f>
        <v>Dres dlouhý rukáv BMX 01</v>
      </c>
      <c r="D98" s="58">
        <f>VLOOKUP(B98,[1]List4!A:P,8,FALSE)</f>
        <v>1190</v>
      </c>
      <c r="E98" s="8">
        <v>1</v>
      </c>
      <c r="F98" s="8">
        <v>2</v>
      </c>
      <c r="G98" s="8">
        <v>3</v>
      </c>
      <c r="H98" s="8">
        <v>4</v>
      </c>
      <c r="I98" s="8">
        <v>5</v>
      </c>
      <c r="J98" s="8">
        <v>6</v>
      </c>
      <c r="K98" s="8">
        <v>7</v>
      </c>
      <c r="L98" s="8">
        <v>8</v>
      </c>
      <c r="M98" s="8" t="s">
        <v>6</v>
      </c>
      <c r="N98" s="8" t="s">
        <v>7</v>
      </c>
      <c r="O98" s="8" t="s">
        <v>8</v>
      </c>
      <c r="P98" s="8" t="s">
        <v>9</v>
      </c>
      <c r="R98" s="9" t="str">
        <f>VLOOKUP(B98,[1]List2!A:M,9,FALSE)</f>
        <v>MS-13</v>
      </c>
    </row>
    <row r="99" spans="2:18" ht="15.6" x14ac:dyDescent="0.3">
      <c r="B99" s="12" t="s">
        <v>107</v>
      </c>
      <c r="C99" s="7" t="str">
        <f>VLOOKUP(B99,[1]List4!A:D,4,FALSE)</f>
        <v>Kraťasy BIKER 17</v>
      </c>
      <c r="D99" s="58">
        <f>VLOOKUP(B99,[1]List4!A:P,8,FALSE)</f>
        <v>1190</v>
      </c>
      <c r="E99" s="8">
        <v>1</v>
      </c>
      <c r="F99" s="8">
        <v>2</v>
      </c>
      <c r="G99" s="8">
        <v>3</v>
      </c>
      <c r="H99" s="8">
        <v>4</v>
      </c>
      <c r="I99" s="8">
        <v>5</v>
      </c>
      <c r="J99" s="8">
        <v>6</v>
      </c>
      <c r="K99" s="8">
        <v>7</v>
      </c>
      <c r="L99" s="8">
        <v>8</v>
      </c>
      <c r="M99" s="8" t="s">
        <v>6</v>
      </c>
      <c r="N99" s="8" t="s">
        <v>7</v>
      </c>
      <c r="O99" s="8" t="s">
        <v>8</v>
      </c>
      <c r="P99" s="8" t="s">
        <v>9</v>
      </c>
      <c r="R99" s="9" t="str">
        <f>VLOOKUP(B99,[1]List2!A:M,9,FALSE)</f>
        <v>MS-63</v>
      </c>
    </row>
    <row r="100" spans="2:18" ht="15.6" x14ac:dyDescent="0.3">
      <c r="B100" s="12" t="s">
        <v>108</v>
      </c>
      <c r="C100" s="7" t="str">
        <f>VLOOKUP(B100,[1]List4!A:D,4,FALSE)</f>
        <v>Dres krátký rukáv CROSS 16 | Devan</v>
      </c>
      <c r="D100" s="58">
        <f>VLOOKUP(B100,[1]List4!A:P,8,FALSE)</f>
        <v>1090</v>
      </c>
      <c r="E100" s="8">
        <v>1</v>
      </c>
      <c r="F100" s="8">
        <v>2</v>
      </c>
      <c r="G100" s="8">
        <v>3</v>
      </c>
      <c r="H100" s="8">
        <v>4</v>
      </c>
      <c r="I100" s="8">
        <v>5</v>
      </c>
      <c r="J100" s="8">
        <v>6</v>
      </c>
      <c r="K100" s="8">
        <v>7</v>
      </c>
      <c r="L100" s="8">
        <v>8</v>
      </c>
      <c r="M100" s="8" t="s">
        <v>6</v>
      </c>
      <c r="N100" s="8" t="s">
        <v>7</v>
      </c>
      <c r="O100" s="8" t="s">
        <v>8</v>
      </c>
      <c r="P100" s="8" t="s">
        <v>9</v>
      </c>
      <c r="R100" s="9" t="str">
        <f>VLOOKUP(B100,[1]List2!A:M,9,FALSE)</f>
        <v>LS-13</v>
      </c>
    </row>
    <row r="101" spans="2:18" ht="15.6" x14ac:dyDescent="0.3">
      <c r="B101" s="12" t="s">
        <v>109</v>
      </c>
      <c r="C101" s="7" t="str">
        <f>VLOOKUP(B101,[1]List4!A:D,4,FALSE)</f>
        <v>Dres krátký rukáv CROSS 16 | Athena DH</v>
      </c>
      <c r="D101" s="58">
        <f>VLOOKUP(B101,[1]List4!A:P,8,FALSE)</f>
        <v>1190</v>
      </c>
      <c r="E101" s="8">
        <v>1</v>
      </c>
      <c r="F101" s="8">
        <v>2</v>
      </c>
      <c r="G101" s="8">
        <v>3</v>
      </c>
      <c r="H101" s="8">
        <v>4</v>
      </c>
      <c r="I101" s="8">
        <v>5</v>
      </c>
      <c r="J101" s="8">
        <v>6</v>
      </c>
      <c r="K101" s="8">
        <v>7</v>
      </c>
      <c r="L101" s="8">
        <v>8</v>
      </c>
      <c r="M101" s="8" t="s">
        <v>6</v>
      </c>
      <c r="N101" s="8" t="s">
        <v>7</v>
      </c>
      <c r="O101" s="8" t="s">
        <v>8</v>
      </c>
      <c r="P101" s="8" t="s">
        <v>9</v>
      </c>
      <c r="R101" s="9" t="str">
        <f>VLOOKUP(B101,[1]List2!A:M,9,FALSE)</f>
        <v>MS-13</v>
      </c>
    </row>
    <row r="102" spans="2:18" ht="15.6" x14ac:dyDescent="0.3">
      <c r="B102" s="12" t="s">
        <v>110</v>
      </c>
      <c r="C102" s="7" t="str">
        <f>VLOOKUP(B102,[1]List4!A:D,4,FALSE)</f>
        <v>Dres dlouhý rukáv CROSS 16 | Devan</v>
      </c>
      <c r="D102" s="58">
        <f>VLOOKUP(B102,[1]List4!A:P,8,FALSE)</f>
        <v>1190</v>
      </c>
      <c r="E102" s="8">
        <v>1</v>
      </c>
      <c r="F102" s="8">
        <v>2</v>
      </c>
      <c r="G102" s="8">
        <v>3</v>
      </c>
      <c r="H102" s="8">
        <v>4</v>
      </c>
      <c r="I102" s="8">
        <v>5</v>
      </c>
      <c r="J102" s="8">
        <v>6</v>
      </c>
      <c r="K102" s="8">
        <v>7</v>
      </c>
      <c r="L102" s="8">
        <v>8</v>
      </c>
      <c r="M102" s="8" t="s">
        <v>6</v>
      </c>
      <c r="N102" s="8" t="s">
        <v>7</v>
      </c>
      <c r="O102" s="8" t="s">
        <v>8</v>
      </c>
      <c r="P102" s="8" t="s">
        <v>9</v>
      </c>
      <c r="R102" s="9" t="str">
        <f>VLOOKUP(B102,[1]List2!A:M,9,FALSE)</f>
        <v>LS-13</v>
      </c>
    </row>
    <row r="103" spans="2:18" ht="15.6" x14ac:dyDescent="0.3">
      <c r="B103" s="12" t="s">
        <v>111</v>
      </c>
      <c r="C103" s="7" t="str">
        <f>VLOOKUP(B103,[1]List4!A:D,4,FALSE)</f>
        <v>Dres dlouhý rukáv CROSS 16 | Athena DH</v>
      </c>
      <c r="D103" s="58">
        <f>VLOOKUP(B103,[1]List4!A:P,8,FALSE)</f>
        <v>1290</v>
      </c>
      <c r="E103" s="8">
        <v>1</v>
      </c>
      <c r="F103" s="8">
        <v>2</v>
      </c>
      <c r="G103" s="8">
        <v>3</v>
      </c>
      <c r="H103" s="8">
        <v>4</v>
      </c>
      <c r="I103" s="8">
        <v>5</v>
      </c>
      <c r="J103" s="8">
        <v>6</v>
      </c>
      <c r="K103" s="8">
        <v>7</v>
      </c>
      <c r="L103" s="8">
        <v>8</v>
      </c>
      <c r="M103" s="8" t="s">
        <v>6</v>
      </c>
      <c r="N103" s="8" t="s">
        <v>7</v>
      </c>
      <c r="O103" s="8" t="s">
        <v>8</v>
      </c>
      <c r="P103" s="8" t="s">
        <v>9</v>
      </c>
      <c r="R103" s="9" t="str">
        <f>VLOOKUP(B103,[1]List2!A:M,9,FALSE)</f>
        <v>MS-13</v>
      </c>
    </row>
    <row r="104" spans="2:18" ht="15.6" x14ac:dyDescent="0.3">
      <c r="B104" s="13" t="s">
        <v>112</v>
      </c>
      <c r="C104" s="7" t="str">
        <f>VLOOKUP(B104,[1]List4!A:D,4,FALSE)</f>
        <v>Dres dlouhý rukáv FREE RIDE 25 | Devan</v>
      </c>
      <c r="D104" s="58">
        <f>VLOOKUP(B104,[1]List4!A:P,8,FALSE)</f>
        <v>1190</v>
      </c>
      <c r="E104" s="8">
        <v>1</v>
      </c>
      <c r="F104" s="8">
        <v>2</v>
      </c>
      <c r="G104" s="8">
        <v>3</v>
      </c>
      <c r="H104" s="8">
        <v>4</v>
      </c>
      <c r="I104" s="8">
        <v>5</v>
      </c>
      <c r="J104" s="8">
        <v>6</v>
      </c>
      <c r="K104" s="8">
        <v>7</v>
      </c>
      <c r="L104" s="8">
        <v>8</v>
      </c>
      <c r="M104" s="8" t="s">
        <v>6</v>
      </c>
      <c r="N104" s="8" t="s">
        <v>7</v>
      </c>
      <c r="O104" s="8" t="s">
        <v>8</v>
      </c>
      <c r="P104" s="8" t="s">
        <v>9</v>
      </c>
      <c r="R104" s="9" t="str">
        <f>VLOOKUP(B104,[1]List2!A:M,9,FALSE)</f>
        <v>MS-13</v>
      </c>
    </row>
    <row r="105" spans="2:18" ht="15.6" x14ac:dyDescent="0.3">
      <c r="B105" s="12" t="s">
        <v>113</v>
      </c>
      <c r="C105" s="7" t="str">
        <f>VLOOKUP(B105,[1]List4!A:D,4,FALSE)</f>
        <v>Dres dlouhý rukáv FREE RIDE 25 | Athena DH| MEN</v>
      </c>
      <c r="D105" s="58">
        <f>VLOOKUP(B105,[1]List4!A:P,8,FALSE)</f>
        <v>1290</v>
      </c>
      <c r="E105" s="8">
        <v>1</v>
      </c>
      <c r="F105" s="8">
        <v>2</v>
      </c>
      <c r="G105" s="8">
        <v>3</v>
      </c>
      <c r="H105" s="8">
        <v>4</v>
      </c>
      <c r="I105" s="8">
        <v>5</v>
      </c>
      <c r="J105" s="8">
        <v>6</v>
      </c>
      <c r="K105" s="8">
        <v>7</v>
      </c>
      <c r="L105" s="8">
        <v>8</v>
      </c>
      <c r="M105" s="8" t="s">
        <v>6</v>
      </c>
      <c r="N105" s="8" t="s">
        <v>7</v>
      </c>
      <c r="O105" s="8" t="s">
        <v>8</v>
      </c>
      <c r="P105" s="8" t="s">
        <v>9</v>
      </c>
      <c r="R105" s="9" t="str">
        <f>VLOOKUP(B105,[1]List2!A:M,9,FALSE)</f>
        <v>MS-13</v>
      </c>
    </row>
    <row r="106" spans="2:18" ht="15.6" x14ac:dyDescent="0.3">
      <c r="B106" s="12" t="s">
        <v>114</v>
      </c>
      <c r="C106" s="7" t="str">
        <f>VLOOKUP(B106,[1]List4!A:D,4,FALSE)</f>
        <v>Dres dlouhý rukáv PODIUM 39 | Devan</v>
      </c>
      <c r="D106" s="58">
        <f>VLOOKUP(B106,[1]List4!A:P,8,FALSE)</f>
        <v>1090</v>
      </c>
      <c r="E106" s="11">
        <v>1</v>
      </c>
      <c r="F106" s="11">
        <v>2</v>
      </c>
      <c r="G106" s="11">
        <v>3</v>
      </c>
      <c r="H106" s="11">
        <v>4</v>
      </c>
      <c r="I106" s="11">
        <v>5</v>
      </c>
      <c r="J106" s="11">
        <v>6</v>
      </c>
      <c r="K106" s="11">
        <v>7</v>
      </c>
      <c r="L106" s="11">
        <v>8</v>
      </c>
      <c r="M106" s="11" t="s">
        <v>6</v>
      </c>
      <c r="N106" s="11" t="s">
        <v>7</v>
      </c>
      <c r="O106" s="11" t="s">
        <v>8</v>
      </c>
      <c r="P106" s="11" t="s">
        <v>9</v>
      </c>
      <c r="R106" t="str">
        <f>VLOOKUP(B106,[1]List2!A:M,9,FALSE)</f>
        <v/>
      </c>
    </row>
    <row r="107" spans="2:18" ht="15.6" x14ac:dyDescent="0.3">
      <c r="B107" s="6" t="s">
        <v>115</v>
      </c>
      <c r="C107" s="7" t="str">
        <f>VLOOKUP(B107,[1]List4!A:D,4,FALSE)</f>
        <v xml:space="preserve">Dres krátký rukáv PRO 61 | Razor </v>
      </c>
      <c r="D107" s="58">
        <f>VLOOKUP(B107,[1]List4!A:P,8,FALSE)</f>
        <v>1990</v>
      </c>
      <c r="E107" s="11">
        <v>1</v>
      </c>
      <c r="F107" s="11">
        <v>2</v>
      </c>
      <c r="G107" s="11">
        <v>3</v>
      </c>
      <c r="H107" s="11">
        <v>4</v>
      </c>
      <c r="I107" s="11">
        <v>5</v>
      </c>
      <c r="J107" s="11">
        <v>6</v>
      </c>
      <c r="R107" t="str">
        <f>VLOOKUP(B107,[1]List2!A:M,9,FALSE)</f>
        <v/>
      </c>
    </row>
    <row r="108" spans="2:18" ht="15.6" x14ac:dyDescent="0.3">
      <c r="B108" s="6" t="s">
        <v>116</v>
      </c>
      <c r="C108" s="7" t="str">
        <f>VLOOKUP(B108,[1]List4!A:D,4,FALSE)</f>
        <v xml:space="preserve">Dres krátký rukáv PRO 62 | Razor </v>
      </c>
      <c r="D108" s="58">
        <f>VLOOKUP(B108,[1]List4!A:P,8,FALSE)</f>
        <v>2090</v>
      </c>
      <c r="E108" s="11">
        <v>1</v>
      </c>
      <c r="F108" s="11">
        <v>2</v>
      </c>
      <c r="G108" s="11">
        <v>3</v>
      </c>
      <c r="H108" s="11">
        <v>4</v>
      </c>
      <c r="I108" s="11">
        <v>5</v>
      </c>
      <c r="J108" s="11">
        <v>6</v>
      </c>
      <c r="R108" t="str">
        <f>VLOOKUP(B108,[1]List2!A:M,9,FALSE)</f>
        <v/>
      </c>
    </row>
    <row r="109" spans="2:18" ht="15.6" x14ac:dyDescent="0.3">
      <c r="B109" s="13" t="s">
        <v>117</v>
      </c>
      <c r="C109" s="7" t="str">
        <f>VLOOKUP(B109,[1]List4!A:D,4,FALSE)</f>
        <v>Dres krátký rukáv PRO 65 | Carbon Z1</v>
      </c>
      <c r="D109" s="58">
        <f>VLOOKUP(B109,[1]List4!A:P,8,FALSE)</f>
        <v>1990</v>
      </c>
      <c r="E109" s="11">
        <v>1</v>
      </c>
      <c r="F109" s="11">
        <v>2</v>
      </c>
      <c r="G109" s="11">
        <v>3</v>
      </c>
      <c r="H109" s="11">
        <v>4</v>
      </c>
      <c r="I109" s="11">
        <v>5</v>
      </c>
      <c r="J109" s="11">
        <v>6</v>
      </c>
      <c r="R109" t="str">
        <f>VLOOKUP(B109,[1]List2!A:M,9,FALSE)</f>
        <v/>
      </c>
    </row>
    <row r="110" spans="2:18" ht="15.6" x14ac:dyDescent="0.3">
      <c r="B110" s="12" t="s">
        <v>118</v>
      </c>
      <c r="C110" s="7" t="str">
        <f>VLOOKUP(B110,[1]List4!A:D,4,FALSE)</f>
        <v>Dres krátký rukáv PRO 66 | Carbon Z1</v>
      </c>
      <c r="D110" s="58">
        <f>VLOOKUP(B110,[1]List4!A:P,8,FALSE)</f>
        <v>2090</v>
      </c>
      <c r="E110" s="11">
        <v>1</v>
      </c>
      <c r="F110" s="11">
        <v>2</v>
      </c>
      <c r="G110" s="11">
        <v>3</v>
      </c>
      <c r="H110" s="11">
        <v>4</v>
      </c>
      <c r="I110" s="11">
        <v>5</v>
      </c>
      <c r="J110" s="11">
        <v>6</v>
      </c>
      <c r="R110" t="str">
        <f>VLOOKUP(B110,[1]List2!A:M,9,FALSE)</f>
        <v/>
      </c>
    </row>
    <row r="111" spans="2:18" ht="15.6" x14ac:dyDescent="0.3">
      <c r="B111" s="6" t="s">
        <v>119</v>
      </c>
      <c r="C111" s="7" t="str">
        <f>VLOOKUP(B111,[1]List4!A:D,4,FALSE)</f>
        <v xml:space="preserve">Dres krátký rukáv PRO 61 | VeranoUltra </v>
      </c>
      <c r="D111" s="58">
        <f>VLOOKUP(B111,[1]List4!A:P,8,FALSE)</f>
        <v>1990</v>
      </c>
      <c r="E111" s="11">
        <v>1</v>
      </c>
      <c r="F111" s="11">
        <v>2</v>
      </c>
      <c r="G111" s="11">
        <v>3</v>
      </c>
      <c r="H111" s="11">
        <v>4</v>
      </c>
      <c r="I111" s="11">
        <v>5</v>
      </c>
      <c r="J111" s="11">
        <v>6</v>
      </c>
      <c r="R111" t="str">
        <f>VLOOKUP(B111,[1]List2!A:M,9,FALSE)</f>
        <v/>
      </c>
    </row>
    <row r="112" spans="2:18" ht="15.6" x14ac:dyDescent="0.3">
      <c r="B112" s="6" t="s">
        <v>120</v>
      </c>
      <c r="C112" s="7" t="str">
        <f>VLOOKUP(B112,[1]List4!A:D,4,FALSE)</f>
        <v xml:space="preserve">Dres krátký rukáv PRO 62 | VeranoUltra </v>
      </c>
      <c r="D112" s="58">
        <f>VLOOKUP(B112,[1]List4!A:P,8,FALSE)</f>
        <v>2090</v>
      </c>
      <c r="E112" s="11">
        <v>1</v>
      </c>
      <c r="F112" s="11">
        <v>2</v>
      </c>
      <c r="G112" s="11">
        <v>3</v>
      </c>
      <c r="H112" s="11">
        <v>4</v>
      </c>
      <c r="I112" s="11">
        <v>5</v>
      </c>
      <c r="J112" s="11">
        <v>6</v>
      </c>
      <c r="R112" t="str">
        <f>VLOOKUP(B112,[1]List2!A:M,9,FALSE)</f>
        <v/>
      </c>
    </row>
    <row r="113" spans="2:18" ht="15.6" x14ac:dyDescent="0.3">
      <c r="B113" s="6" t="s">
        <v>121</v>
      </c>
      <c r="C113" s="7" t="str">
        <f>VLOOKUP(B113,[1]List4!A:D,4,FALSE)</f>
        <v xml:space="preserve">Dres bez rukávů PRO 63 | VeranoUltra </v>
      </c>
      <c r="D113" s="58">
        <f>VLOOKUP(B113,[1]List4!A:P,8,FALSE)</f>
        <v>1990</v>
      </c>
      <c r="E113" s="11">
        <v>1</v>
      </c>
      <c r="F113" s="11">
        <v>2</v>
      </c>
      <c r="G113" s="11">
        <v>3</v>
      </c>
      <c r="H113" s="11">
        <v>4</v>
      </c>
      <c r="I113" s="11">
        <v>5</v>
      </c>
      <c r="J113" s="11">
        <v>6</v>
      </c>
      <c r="R113" t="str">
        <f>VLOOKUP(B113,[1]List2!A:M,9,FALSE)</f>
        <v/>
      </c>
    </row>
    <row r="114" spans="2:18" ht="15.6" x14ac:dyDescent="0.3">
      <c r="B114" s="12" t="s">
        <v>122</v>
      </c>
      <c r="C114" s="7" t="str">
        <f>VLOOKUP(B114,[1]List4!A:D,4,FALSE)</f>
        <v>Dres krátký rukáv PRO 18 | Shark</v>
      </c>
      <c r="D114" s="58">
        <f>VLOOKUP(B114,[1]List4!A:P,8,FALSE)</f>
        <v>3990</v>
      </c>
      <c r="E114" s="11">
        <v>1</v>
      </c>
      <c r="F114" s="11">
        <v>2</v>
      </c>
      <c r="G114" s="11">
        <v>3</v>
      </c>
      <c r="H114" s="11">
        <v>4</v>
      </c>
      <c r="I114" s="11">
        <v>5</v>
      </c>
      <c r="J114" s="11">
        <v>6</v>
      </c>
      <c r="R114" t="str">
        <f>VLOOKUP(B114,[1]List2!A:M,9,FALSE)</f>
        <v/>
      </c>
    </row>
    <row r="115" spans="2:18" ht="15.6" x14ac:dyDescent="0.3">
      <c r="B115" s="12" t="s">
        <v>123</v>
      </c>
      <c r="C115" s="7" t="str">
        <f>VLOOKUP(B115,[1]List4!A:D,4,FALSE)</f>
        <v>Dres dlouhý rukáv PRO 18 | Shark</v>
      </c>
      <c r="D115" s="58">
        <f>VLOOKUP(B115,[1]List4!A:P,8,FALSE)</f>
        <v>4990</v>
      </c>
      <c r="E115" s="11">
        <v>1</v>
      </c>
      <c r="F115" s="11">
        <v>2</v>
      </c>
      <c r="G115" s="11">
        <v>3</v>
      </c>
      <c r="H115" s="11">
        <v>4</v>
      </c>
      <c r="I115" s="11">
        <v>5</v>
      </c>
      <c r="J115" s="11">
        <v>6</v>
      </c>
      <c r="R115" t="str">
        <f>VLOOKUP(B115,[1]List2!A:M,9,FALSE)</f>
        <v/>
      </c>
    </row>
    <row r="116" spans="2:18" ht="15.6" x14ac:dyDescent="0.3">
      <c r="B116" s="12" t="s">
        <v>124</v>
      </c>
      <c r="C116" s="7" t="str">
        <f>VLOOKUP(B116,[1]List4!A:D,4,FALSE)</f>
        <v>Dres dlouhý rukáv PRO 33 | TEMPS</v>
      </c>
      <c r="D116" s="58">
        <f>VLOOKUP(B116,[1]List4!A:P,8,FALSE)</f>
        <v>2190</v>
      </c>
      <c r="E116" s="11">
        <v>1</v>
      </c>
      <c r="F116" s="11">
        <v>2</v>
      </c>
      <c r="G116" s="11">
        <v>3</v>
      </c>
      <c r="H116" s="11">
        <v>4</v>
      </c>
      <c r="I116" s="11">
        <v>5</v>
      </c>
      <c r="J116" s="11">
        <v>6</v>
      </c>
      <c r="R116" t="str">
        <f>VLOOKUP(B116,[1]List2!A:M,9,FALSE)</f>
        <v/>
      </c>
    </row>
    <row r="117" spans="2:18" ht="15.6" x14ac:dyDescent="0.3">
      <c r="B117" s="12" t="s">
        <v>125</v>
      </c>
      <c r="C117" s="7" t="str">
        <f>VLOOKUP(B117,[1]List4!A:D,4,FALSE)</f>
        <v>Vesta PRO 01 | W&amp;W STRATOS</v>
      </c>
      <c r="D117" s="58">
        <f>VLOOKUP(B117,[1]List4!A:P,8,FALSE)</f>
        <v>1650</v>
      </c>
      <c r="E117" s="8">
        <v>1</v>
      </c>
      <c r="F117" s="8">
        <v>2</v>
      </c>
      <c r="G117" s="8">
        <v>3</v>
      </c>
      <c r="H117" s="8">
        <v>4</v>
      </c>
      <c r="I117" s="8">
        <v>5</v>
      </c>
      <c r="J117" s="8">
        <v>6</v>
      </c>
      <c r="K117" s="8"/>
      <c r="L117" s="8"/>
      <c r="M117" s="8"/>
      <c r="N117" s="8"/>
      <c r="O117" s="8"/>
      <c r="P117" s="8"/>
      <c r="R117" s="9" t="str">
        <f>VLOOKUP(B117,[1]List2!A:M,9,FALSE)</f>
        <v>LS-13</v>
      </c>
    </row>
    <row r="118" spans="2:18" ht="15.6" x14ac:dyDescent="0.3">
      <c r="B118" s="6" t="s">
        <v>126</v>
      </c>
      <c r="C118" s="7" t="str">
        <f>VLOOKUP(B118,[1]List4!A:D,4,FALSE)</f>
        <v xml:space="preserve">Vesta PRO 20 | W&amp;W STRATOS </v>
      </c>
      <c r="D118" s="58">
        <f>VLOOKUP(B118,[1]List4!A:P,8,FALSE)</f>
        <v>1750</v>
      </c>
      <c r="E118" s="8">
        <v>1</v>
      </c>
      <c r="F118" s="8">
        <v>2</v>
      </c>
      <c r="G118" s="8">
        <v>3</v>
      </c>
      <c r="H118" s="8">
        <v>4</v>
      </c>
      <c r="I118" s="8">
        <v>5</v>
      </c>
      <c r="J118" s="8">
        <v>6</v>
      </c>
      <c r="R118" s="9" t="str">
        <f>VLOOKUP(B118,[1]List2!A:M,9,FALSE)</f>
        <v>LS-13</v>
      </c>
    </row>
    <row r="119" spans="2:18" ht="15.6" x14ac:dyDescent="0.3">
      <c r="B119" s="13" t="s">
        <v>127</v>
      </c>
      <c r="C119" s="7" t="str">
        <f>VLOOKUP(B119,[1]List4!A:D,4,FALSE)</f>
        <v>Bunda PRO 09 | W&amp;W eVent</v>
      </c>
      <c r="D119" s="58">
        <f>VLOOKUP(B119,[1]List4!A:P,8,FALSE)</f>
        <v>3490</v>
      </c>
      <c r="E119" s="8">
        <v>1</v>
      </c>
      <c r="F119" s="8">
        <v>2</v>
      </c>
      <c r="G119" s="8">
        <v>3</v>
      </c>
      <c r="H119" s="8">
        <v>4</v>
      </c>
      <c r="I119" s="8">
        <v>5</v>
      </c>
      <c r="J119" s="8">
        <v>6</v>
      </c>
      <c r="R119" s="9" t="str">
        <f>VLOOKUP(B119,[1]List2!A:M,9,FALSE)</f>
        <v>LS-13</v>
      </c>
    </row>
    <row r="120" spans="2:18" ht="15.6" x14ac:dyDescent="0.3">
      <c r="B120" s="13" t="s">
        <v>128</v>
      </c>
      <c r="C120" s="7" t="str">
        <f>VLOOKUP(B120,[1]List4!A:D,4,FALSE)</f>
        <v>Bunda PRO 01 | W&amp;W STRATOS</v>
      </c>
      <c r="D120" s="58">
        <f>VLOOKUP(B120,[1]List4!A:P,8,FALSE)</f>
        <v>2090</v>
      </c>
      <c r="E120" s="8">
        <v>1</v>
      </c>
      <c r="F120" s="8">
        <v>2</v>
      </c>
      <c r="G120" s="8">
        <v>3</v>
      </c>
      <c r="H120" s="8">
        <v>4</v>
      </c>
      <c r="I120" s="8">
        <v>5</v>
      </c>
      <c r="J120" s="8">
        <v>6</v>
      </c>
      <c r="R120" s="9" t="str">
        <f>VLOOKUP(B120,[1]List2!A:M,9,FALSE)</f>
        <v>LS-13</v>
      </c>
    </row>
    <row r="121" spans="2:18" ht="15.6" x14ac:dyDescent="0.3">
      <c r="B121" s="15" t="s">
        <v>129</v>
      </c>
      <c r="C121" s="7" t="str">
        <f>VLOOKUP(B121,[1]List4!A:D,4,FALSE)</f>
        <v xml:space="preserve">Zimní bunda PRO 78 | W&amp;W Diamond </v>
      </c>
      <c r="D121" s="58">
        <f>VLOOKUP(B121,[1]List4!A:P,8,FALSE)</f>
        <v>3490</v>
      </c>
      <c r="E121" s="8">
        <v>1</v>
      </c>
      <c r="F121" s="8">
        <v>2</v>
      </c>
      <c r="G121" s="8">
        <v>3</v>
      </c>
      <c r="H121" s="8">
        <v>4</v>
      </c>
      <c r="I121" s="8">
        <v>5</v>
      </c>
      <c r="J121" s="8">
        <v>6</v>
      </c>
      <c r="R121" s="9" t="str">
        <f>VLOOKUP(B121,[1]List2!A:M,9,FALSE)</f>
        <v>LS-13</v>
      </c>
    </row>
    <row r="122" spans="2:18" ht="15.6" x14ac:dyDescent="0.3">
      <c r="B122" s="13" t="s">
        <v>130</v>
      </c>
      <c r="C122" s="7" t="str">
        <f>VLOOKUP(B122,[1]List4!A:D,4,FALSE)</f>
        <v xml:space="preserve">Kraťasy ARCO-PRO 02 | GOFFRATO </v>
      </c>
      <c r="D122" s="58">
        <f>VLOOKUP(B122,[1]List4!A:P,8,FALSE)</f>
        <v>2690</v>
      </c>
      <c r="E122" s="8">
        <v>1</v>
      </c>
      <c r="F122" s="8">
        <v>2</v>
      </c>
      <c r="G122" s="8">
        <v>3</v>
      </c>
      <c r="H122" s="8">
        <v>4</v>
      </c>
      <c r="I122" s="8">
        <v>5</v>
      </c>
      <c r="J122" s="8">
        <v>6</v>
      </c>
      <c r="R122" s="9" t="str">
        <f>VLOOKUP(B122,[1]List2!A:M,9,FALSE)</f>
        <v>LS-63</v>
      </c>
    </row>
    <row r="123" spans="2:18" ht="15.6" x14ac:dyDescent="0.3">
      <c r="B123" s="13" t="s">
        <v>131</v>
      </c>
      <c r="C123" s="7" t="str">
        <f>VLOOKUP(B123,[1]List4!A:D,4,FALSE)</f>
        <v xml:space="preserve">Kraťasy ARCO-PRO 02 | GOFFRATO </v>
      </c>
      <c r="D123" s="58">
        <f>VLOOKUP(B123,[1]List4!A:P,8,FALSE)</f>
        <v>2690</v>
      </c>
      <c r="E123" s="8">
        <v>1</v>
      </c>
      <c r="F123" s="8">
        <v>2</v>
      </c>
      <c r="G123" s="8">
        <v>3</v>
      </c>
      <c r="H123" s="8">
        <v>4</v>
      </c>
      <c r="I123" s="8">
        <v>5</v>
      </c>
      <c r="J123" s="8">
        <v>6</v>
      </c>
      <c r="K123" s="8">
        <v>7</v>
      </c>
      <c r="L123" s="8">
        <v>8</v>
      </c>
      <c r="M123" s="8" t="s">
        <v>6</v>
      </c>
      <c r="N123" s="8" t="s">
        <v>7</v>
      </c>
      <c r="O123" s="8" t="s">
        <v>8</v>
      </c>
      <c r="P123" s="8" t="s">
        <v>9</v>
      </c>
      <c r="R123" s="9" t="str">
        <f>VLOOKUP(B123,[1]List2!A:M,9,FALSE)</f>
        <v>MS-63</v>
      </c>
    </row>
    <row r="124" spans="2:18" ht="15.6" x14ac:dyDescent="0.3">
      <c r="B124" s="12" t="s">
        <v>132</v>
      </c>
      <c r="C124" s="7" t="str">
        <f>VLOOKUP(B124,[1]List4!A:D,4,FALSE)</f>
        <v xml:space="preserve">Kraťasy ARCO-PRO 04 | GOFFRATO </v>
      </c>
      <c r="D124" s="58">
        <f>VLOOKUP(B124,[1]List4!A:P,8,FALSE)</f>
        <v>2090</v>
      </c>
      <c r="E124" s="8">
        <v>1</v>
      </c>
      <c r="F124" s="8">
        <v>2</v>
      </c>
      <c r="G124" s="8">
        <v>3</v>
      </c>
      <c r="H124" s="8">
        <v>4</v>
      </c>
      <c r="I124" s="8">
        <v>5</v>
      </c>
      <c r="J124" s="8">
        <v>6</v>
      </c>
      <c r="R124" s="9" t="str">
        <f>VLOOKUP(B124,[1]List2!A:M,9,FALSE)</f>
        <v>LS-63</v>
      </c>
    </row>
    <row r="125" spans="2:18" ht="15.6" x14ac:dyDescent="0.3">
      <c r="B125" s="13" t="s">
        <v>133</v>
      </c>
      <c r="C125" s="7" t="str">
        <f>VLOOKUP(B125,[1]List4!A:D,4,FALSE)</f>
        <v xml:space="preserve">Kraťasy ARCO-PRO 04 | GOFFRATO </v>
      </c>
      <c r="D125" s="58">
        <f>VLOOKUP(B125,[1]List4!A:P,8,FALSE)</f>
        <v>2090</v>
      </c>
      <c r="E125" s="8">
        <v>1</v>
      </c>
      <c r="F125" s="8">
        <v>2</v>
      </c>
      <c r="G125" s="8">
        <v>3</v>
      </c>
      <c r="H125" s="8">
        <v>4</v>
      </c>
      <c r="I125" s="8">
        <v>5</v>
      </c>
      <c r="J125" s="8">
        <v>6</v>
      </c>
      <c r="K125" s="8">
        <v>7</v>
      </c>
      <c r="L125" s="8">
        <v>8</v>
      </c>
      <c r="M125" s="8" t="s">
        <v>6</v>
      </c>
      <c r="N125" s="8" t="s">
        <v>7</v>
      </c>
      <c r="O125" s="8" t="s">
        <v>8</v>
      </c>
      <c r="P125" s="8" t="s">
        <v>9</v>
      </c>
      <c r="R125" s="9" t="str">
        <f>VLOOKUP(B125,[1]List2!A:M,9,FALSE)</f>
        <v>MS-63</v>
      </c>
    </row>
    <row r="126" spans="2:18" ht="15.6" x14ac:dyDescent="0.3">
      <c r="B126" s="13" t="s">
        <v>134</v>
      </c>
      <c r="C126" s="7" t="str">
        <f>VLOOKUP(B126,[1]List4!A:D,4,FALSE)</f>
        <v xml:space="preserve">Kraťasy bez šlí ARCO-PRO 01 | GOFFRATO </v>
      </c>
      <c r="D126" s="58">
        <f>VLOOKUP(B126,[1]List4!A:P,8,FALSE)</f>
        <v>2290</v>
      </c>
      <c r="E126" s="8">
        <v>1</v>
      </c>
      <c r="F126" s="8">
        <v>2</v>
      </c>
      <c r="G126" s="8">
        <v>3</v>
      </c>
      <c r="H126" s="8">
        <v>4</v>
      </c>
      <c r="I126" s="8">
        <v>5</v>
      </c>
      <c r="J126" s="8">
        <v>6</v>
      </c>
      <c r="R126" s="9" t="str">
        <f>VLOOKUP(B126,[1]List2!A:M,9,FALSE)</f>
        <v>LS-63</v>
      </c>
    </row>
    <row r="127" spans="2:18" ht="15.6" x14ac:dyDescent="0.3">
      <c r="B127" s="13" t="s">
        <v>135</v>
      </c>
      <c r="C127" s="7" t="str">
        <f>VLOOKUP(B127,[1]List4!A:D,4,FALSE)</f>
        <v xml:space="preserve">Kraťasy bez šlí ARCO-PRO 03 | GOFFRATO </v>
      </c>
      <c r="D127" s="58">
        <f>VLOOKUP(B127,[1]List4!A:P,8,FALSE)</f>
        <v>1690</v>
      </c>
      <c r="E127" s="8">
        <v>1</v>
      </c>
      <c r="F127" s="8">
        <v>2</v>
      </c>
      <c r="G127" s="8">
        <v>3</v>
      </c>
      <c r="H127" s="8">
        <v>4</v>
      </c>
      <c r="I127" s="8">
        <v>5</v>
      </c>
      <c r="J127" s="8">
        <v>6</v>
      </c>
      <c r="R127" s="9" t="str">
        <f>VLOOKUP(B127,[1]List2!A:M,9,FALSE)</f>
        <v>LS-63</v>
      </c>
    </row>
    <row r="128" spans="2:18" ht="15.6" x14ac:dyDescent="0.3">
      <c r="B128" s="12" t="s">
        <v>136</v>
      </c>
      <c r="C128" s="7" t="str">
        <f>VLOOKUP(B128,[1]List4!A:D,4,FALSE)</f>
        <v>Kraťasy ARCO-PRO 02 | VeranoFlex X9</v>
      </c>
      <c r="D128" s="58">
        <f>VLOOKUP(B128,[1]List4!A:P,8,FALSE)</f>
        <v>2690</v>
      </c>
      <c r="E128" s="8">
        <v>1</v>
      </c>
      <c r="F128" s="8">
        <v>2</v>
      </c>
      <c r="G128" s="8">
        <v>3</v>
      </c>
      <c r="H128" s="8">
        <v>4</v>
      </c>
      <c r="I128" s="8">
        <v>5</v>
      </c>
      <c r="J128" s="8">
        <v>6</v>
      </c>
      <c r="R128" s="9" t="str">
        <f>VLOOKUP(B128,[1]List2!A:M,9,FALSE)</f>
        <v>LS-63</v>
      </c>
    </row>
    <row r="129" spans="2:18" ht="15.6" x14ac:dyDescent="0.3">
      <c r="B129" s="12" t="s">
        <v>137</v>
      </c>
      <c r="C129" s="7" t="str">
        <f>VLOOKUP(B129,[1]List4!A:D,4,FALSE)</f>
        <v>Kraťasy ARCO-PRO 02 | VeranoFlex X9</v>
      </c>
      <c r="D129" s="58">
        <f>VLOOKUP(B129,[1]List4!A:P,8,FALSE)</f>
        <v>2690</v>
      </c>
      <c r="E129" s="8">
        <v>1</v>
      </c>
      <c r="F129" s="8">
        <v>2</v>
      </c>
      <c r="G129" s="8">
        <v>3</v>
      </c>
      <c r="H129" s="8">
        <v>4</v>
      </c>
      <c r="I129" s="8">
        <v>5</v>
      </c>
      <c r="J129" s="8">
        <v>6</v>
      </c>
      <c r="K129" s="8">
        <v>7</v>
      </c>
      <c r="L129" s="8">
        <v>8</v>
      </c>
      <c r="M129" s="8" t="s">
        <v>6</v>
      </c>
      <c r="N129" s="8" t="s">
        <v>7</v>
      </c>
      <c r="O129" s="8" t="s">
        <v>8</v>
      </c>
      <c r="P129" s="8" t="s">
        <v>9</v>
      </c>
      <c r="R129" s="9" t="str">
        <f>VLOOKUP(B129,[1]List2!A:M,9,FALSE)</f>
        <v>MS-63</v>
      </c>
    </row>
    <row r="130" spans="2:18" ht="15.6" x14ac:dyDescent="0.3">
      <c r="B130" s="12" t="s">
        <v>138</v>
      </c>
      <c r="C130" s="7" t="str">
        <f>VLOOKUP(B130,[1]List4!A:D,4,FALSE)</f>
        <v>Kraťasy ARCO-PRO 04 | VeranoFlex X9</v>
      </c>
      <c r="D130" s="58">
        <f>VLOOKUP(B130,[1]List4!A:P,8,FALSE)</f>
        <v>2090</v>
      </c>
      <c r="E130" s="8">
        <v>1</v>
      </c>
      <c r="F130" s="8">
        <v>2</v>
      </c>
      <c r="G130" s="8">
        <v>3</v>
      </c>
      <c r="H130" s="8">
        <v>4</v>
      </c>
      <c r="I130" s="8">
        <v>5</v>
      </c>
      <c r="J130" s="8">
        <v>6</v>
      </c>
      <c r="R130" s="9" t="str">
        <f>VLOOKUP(B130,[1]List2!A:M,9,FALSE)</f>
        <v>LS-63</v>
      </c>
    </row>
    <row r="131" spans="2:18" ht="15.6" x14ac:dyDescent="0.3">
      <c r="B131" s="12" t="s">
        <v>139</v>
      </c>
      <c r="C131" s="7" t="str">
        <f>VLOOKUP(B131,[1]List4!A:D,4,FALSE)</f>
        <v>Kraťasy ARCO-PRO 04 | VeranoFlex X9</v>
      </c>
      <c r="D131" s="58">
        <f>VLOOKUP(B131,[1]List4!A:P,8,FALSE)</f>
        <v>2090</v>
      </c>
      <c r="E131" s="8">
        <v>1</v>
      </c>
      <c r="F131" s="8">
        <v>2</v>
      </c>
      <c r="G131" s="8">
        <v>3</v>
      </c>
      <c r="H131" s="8">
        <v>4</v>
      </c>
      <c r="I131" s="8">
        <v>5</v>
      </c>
      <c r="J131" s="8">
        <v>6</v>
      </c>
      <c r="K131" s="8">
        <v>7</v>
      </c>
      <c r="L131" s="8">
        <v>8</v>
      </c>
      <c r="M131" s="8" t="s">
        <v>6</v>
      </c>
      <c r="N131" s="8" t="s">
        <v>7</v>
      </c>
      <c r="O131" s="8" t="s">
        <v>8</v>
      </c>
      <c r="P131" s="8" t="s">
        <v>9</v>
      </c>
      <c r="R131" s="9" t="str">
        <f>VLOOKUP(B131,[1]List2!A:M,9,FALSE)</f>
        <v>MS-63</v>
      </c>
    </row>
    <row r="132" spans="2:18" ht="15.6" x14ac:dyDescent="0.3">
      <c r="B132" s="13" t="s">
        <v>140</v>
      </c>
      <c r="C132" s="7" t="str">
        <f>VLOOKUP(B132,[1]List4!A:D,4,FALSE)</f>
        <v xml:space="preserve">Kraťasy ARCO-PRO 02 | ROUBAIX </v>
      </c>
      <c r="D132" s="58">
        <f>VLOOKUP(B132,[1]List4!A:P,8,FALSE)</f>
        <v>2690</v>
      </c>
      <c r="E132" s="8">
        <v>1</v>
      </c>
      <c r="F132" s="8">
        <v>2</v>
      </c>
      <c r="G132" s="8">
        <v>3</v>
      </c>
      <c r="H132" s="8">
        <v>4</v>
      </c>
      <c r="I132" s="8">
        <v>5</v>
      </c>
      <c r="J132" s="8">
        <v>6</v>
      </c>
      <c r="R132" s="9" t="str">
        <f>VLOOKUP(B132,[1]List2!A:M,9,FALSE)</f>
        <v>LS-63</v>
      </c>
    </row>
    <row r="133" spans="2:18" ht="15.6" x14ac:dyDescent="0.3">
      <c r="B133" s="13" t="s">
        <v>141</v>
      </c>
      <c r="C133" s="7" t="str">
        <f>VLOOKUP(B133,[1]List4!A:D,4,FALSE)</f>
        <v xml:space="preserve">Kraťasy ARCO-PRO 02 | ROUBAIX </v>
      </c>
      <c r="D133" s="58">
        <f>VLOOKUP(B133,[1]List4!A:P,8,FALSE)</f>
        <v>2690</v>
      </c>
      <c r="E133" s="8">
        <v>1</v>
      </c>
      <c r="F133" s="8">
        <v>2</v>
      </c>
      <c r="G133" s="8">
        <v>3</v>
      </c>
      <c r="H133" s="8">
        <v>4</v>
      </c>
      <c r="I133" s="8">
        <v>5</v>
      </c>
      <c r="J133" s="8">
        <v>6</v>
      </c>
      <c r="K133" s="8">
        <v>7</v>
      </c>
      <c r="L133" s="8">
        <v>8</v>
      </c>
      <c r="M133" s="8" t="s">
        <v>6</v>
      </c>
      <c r="N133" s="8" t="s">
        <v>7</v>
      </c>
      <c r="O133" s="8" t="s">
        <v>8</v>
      </c>
      <c r="P133" s="8" t="s">
        <v>9</v>
      </c>
      <c r="R133" s="9" t="str">
        <f>VLOOKUP(B133,[1]List2!A:M,9,FALSE)</f>
        <v>MS-63</v>
      </c>
    </row>
    <row r="134" spans="2:18" ht="15.6" x14ac:dyDescent="0.3">
      <c r="B134" s="13" t="s">
        <v>142</v>
      </c>
      <c r="C134" s="7" t="str">
        <f>VLOOKUP(B134,[1]List4!A:D,4,FALSE)</f>
        <v xml:space="preserve">Kraťasy ARCO-PRO 04 | ROUBAIX </v>
      </c>
      <c r="D134" s="58">
        <f>VLOOKUP(B134,[1]List4!A:P,8,FALSE)</f>
        <v>2090</v>
      </c>
      <c r="E134" s="8">
        <v>1</v>
      </c>
      <c r="F134" s="8">
        <v>2</v>
      </c>
      <c r="G134" s="8">
        <v>3</v>
      </c>
      <c r="H134" s="8">
        <v>4</v>
      </c>
      <c r="I134" s="8">
        <v>5</v>
      </c>
      <c r="J134" s="8">
        <v>6</v>
      </c>
      <c r="R134" s="9" t="str">
        <f>VLOOKUP(B134,[1]List2!A:M,9,FALSE)</f>
        <v>LS-63</v>
      </c>
    </row>
    <row r="135" spans="2:18" ht="15.6" x14ac:dyDescent="0.3">
      <c r="B135" s="13" t="s">
        <v>143</v>
      </c>
      <c r="C135" s="7" t="str">
        <f>VLOOKUP(B135,[1]List4!A:D,4,FALSE)</f>
        <v xml:space="preserve">Kraťasy ARCO-PRO 04 | ROUBAIX </v>
      </c>
      <c r="D135" s="58">
        <f>VLOOKUP(B135,[1]List4!A:P,8,FALSE)</f>
        <v>2090</v>
      </c>
      <c r="E135" s="8">
        <v>1</v>
      </c>
      <c r="F135" s="8">
        <v>2</v>
      </c>
      <c r="G135" s="8">
        <v>3</v>
      </c>
      <c r="H135" s="8">
        <v>4</v>
      </c>
      <c r="I135" s="8">
        <v>5</v>
      </c>
      <c r="J135" s="8">
        <v>6</v>
      </c>
      <c r="K135" s="8">
        <v>7</v>
      </c>
      <c r="L135" s="8">
        <v>8</v>
      </c>
      <c r="M135" s="8" t="s">
        <v>6</v>
      </c>
      <c r="N135" s="8" t="s">
        <v>7</v>
      </c>
      <c r="O135" s="8" t="s">
        <v>8</v>
      </c>
      <c r="P135" s="8" t="s">
        <v>9</v>
      </c>
      <c r="R135" s="9" t="str">
        <f>VLOOKUP(B135,[1]List2!A:M,9,FALSE)</f>
        <v>MS-63</v>
      </c>
    </row>
    <row r="136" spans="2:18" ht="15.6" x14ac:dyDescent="0.3">
      <c r="B136" s="13" t="s">
        <v>144</v>
      </c>
      <c r="C136" s="7" t="str">
        <f>VLOOKUP(B136,[1]List4!A:D,4,FALSE)</f>
        <v>Kraťasy ARCO-PRO 20 | Shark</v>
      </c>
      <c r="D136" s="58">
        <f>VLOOKUP(B136,[1]List4!A:P,8,FALSE)</f>
        <v>4090</v>
      </c>
      <c r="E136" s="8">
        <v>1</v>
      </c>
      <c r="F136" s="8">
        <v>2</v>
      </c>
      <c r="G136" s="8">
        <v>3</v>
      </c>
      <c r="H136" s="8">
        <v>4</v>
      </c>
      <c r="I136" s="8">
        <v>5</v>
      </c>
      <c r="J136" s="8">
        <v>6</v>
      </c>
      <c r="R136" s="9" t="str">
        <f>VLOOKUP(B136,[1]List2!A:M,9,FALSE)</f>
        <v>LS-63</v>
      </c>
    </row>
    <row r="137" spans="2:18" ht="15.6" x14ac:dyDescent="0.3">
      <c r="B137" s="13" t="s">
        <v>145</v>
      </c>
      <c r="C137" s="7" t="str">
        <f>VLOOKUP(B137,[1]List4!A:D,4,FALSE)</f>
        <v>Kraťasy ARCO-PRO 20 | Shark</v>
      </c>
      <c r="D137" s="58">
        <f>VLOOKUP(B137,[1]List4!A:P,8,FALSE)</f>
        <v>4090</v>
      </c>
      <c r="E137" s="8">
        <v>1</v>
      </c>
      <c r="F137" s="8">
        <v>2</v>
      </c>
      <c r="G137" s="8">
        <v>3</v>
      </c>
      <c r="H137" s="8">
        <v>4</v>
      </c>
      <c r="I137" s="8">
        <v>5</v>
      </c>
      <c r="J137" s="8">
        <v>6</v>
      </c>
      <c r="K137" s="8">
        <v>7</v>
      </c>
      <c r="L137" s="8">
        <v>8</v>
      </c>
      <c r="M137" s="8" t="s">
        <v>6</v>
      </c>
      <c r="N137" s="8" t="s">
        <v>7</v>
      </c>
      <c r="O137" s="8" t="s">
        <v>8</v>
      </c>
      <c r="P137" s="8" t="s">
        <v>9</v>
      </c>
      <c r="R137" s="9" t="str">
        <f>VLOOKUP(B137,[1]List2!A:M,9,FALSE)</f>
        <v>MS-63</v>
      </c>
    </row>
    <row r="138" spans="2:18" ht="15.6" x14ac:dyDescent="0.3">
      <c r="B138" s="13" t="s">
        <v>146</v>
      </c>
      <c r="C138" s="7" t="str">
        <f>VLOOKUP(B138,[1]List4!A:D,4,FALSE)</f>
        <v>Kraťasy ARCO-PRO 21 | Shark</v>
      </c>
      <c r="D138" s="58">
        <f>VLOOKUP(B138,[1]List4!A:P,8,FALSE)</f>
        <v>3490</v>
      </c>
      <c r="E138" s="8">
        <v>1</v>
      </c>
      <c r="F138" s="8">
        <v>2</v>
      </c>
      <c r="G138" s="8">
        <v>3</v>
      </c>
      <c r="H138" s="8">
        <v>4</v>
      </c>
      <c r="I138" s="8">
        <v>5</v>
      </c>
      <c r="J138" s="8">
        <v>6</v>
      </c>
      <c r="R138" s="9" t="str">
        <f>VLOOKUP(B138,[1]List2!A:M,9,FALSE)</f>
        <v>LS-63</v>
      </c>
    </row>
    <row r="139" spans="2:18" ht="15.6" x14ac:dyDescent="0.3">
      <c r="B139" s="13" t="s">
        <v>147</v>
      </c>
      <c r="C139" s="7" t="str">
        <f>VLOOKUP(B139,[1]List4!A:D,4,FALSE)</f>
        <v>Kraťasy ARCO-PRO 21 | Shark</v>
      </c>
      <c r="D139" s="58">
        <f>VLOOKUP(B139,[1]List4!A:P,8,FALSE)</f>
        <v>3490</v>
      </c>
      <c r="E139" s="8">
        <v>1</v>
      </c>
      <c r="F139" s="8">
        <v>2</v>
      </c>
      <c r="G139" s="8">
        <v>3</v>
      </c>
      <c r="H139" s="8">
        <v>4</v>
      </c>
      <c r="I139" s="8">
        <v>5</v>
      </c>
      <c r="J139" s="8">
        <v>6</v>
      </c>
      <c r="K139" s="8">
        <v>7</v>
      </c>
      <c r="L139" s="8">
        <v>8</v>
      </c>
      <c r="M139" s="8" t="s">
        <v>6</v>
      </c>
      <c r="N139" s="8" t="s">
        <v>7</v>
      </c>
      <c r="O139" s="8" t="s">
        <v>8</v>
      </c>
      <c r="P139" s="8" t="s">
        <v>9</v>
      </c>
      <c r="R139" s="9" t="str">
        <f>VLOOKUP(B139,[1]List2!A:M,9,FALSE)</f>
        <v>MS-63</v>
      </c>
    </row>
    <row r="140" spans="2:18" ht="15.6" x14ac:dyDescent="0.3">
      <c r="B140" s="13" t="s">
        <v>148</v>
      </c>
      <c r="C140" s="7" t="str">
        <f>VLOOKUP(B140,[1]List4!A:D,4,FALSE)</f>
        <v>Kombi krátký rukáv PRO-A 29 | Brios/SPEED</v>
      </c>
      <c r="D140" s="58">
        <f>VLOOKUP(B140,[1]List4!A:P,8,FALSE)</f>
        <v>4090</v>
      </c>
      <c r="E140" s="11">
        <v>1</v>
      </c>
      <c r="F140" s="11">
        <v>2</v>
      </c>
      <c r="G140" s="11">
        <v>3</v>
      </c>
      <c r="H140" s="11">
        <v>4</v>
      </c>
      <c r="I140" s="11">
        <v>5</v>
      </c>
      <c r="J140" s="11">
        <v>6</v>
      </c>
      <c r="K140" s="8" t="s">
        <v>33</v>
      </c>
      <c r="L140" s="8" t="s">
        <v>33</v>
      </c>
      <c r="M140" s="11" t="s">
        <v>6</v>
      </c>
      <c r="N140" s="11" t="s">
        <v>7</v>
      </c>
      <c r="O140" s="11" t="s">
        <v>8</v>
      </c>
      <c r="P140" s="11" t="s">
        <v>9</v>
      </c>
      <c r="R140" s="9" t="str">
        <f>VLOOKUP(B140,[1]List2!A:M,9,FALSE)</f>
        <v>MS-23</v>
      </c>
    </row>
    <row r="141" spans="2:18" ht="15.6" x14ac:dyDescent="0.3">
      <c r="B141" s="13" t="s">
        <v>149</v>
      </c>
      <c r="C141" s="7" t="str">
        <f>VLOOKUP(B141,[1]List4!A:D,4,FALSE)</f>
        <v>Kombi krátký rukáv PRO-A 28 | Brios/SPEED</v>
      </c>
      <c r="D141" s="58">
        <f>VLOOKUP(B141,[1]List4!A:P,8,FALSE)</f>
        <v>3490</v>
      </c>
      <c r="E141" s="11">
        <v>1</v>
      </c>
      <c r="F141" s="11">
        <v>2</v>
      </c>
      <c r="G141" s="11">
        <v>3</v>
      </c>
      <c r="H141" s="11">
        <v>4</v>
      </c>
      <c r="I141" s="11">
        <v>5</v>
      </c>
      <c r="J141" s="11">
        <v>6</v>
      </c>
      <c r="K141" s="8" t="s">
        <v>33</v>
      </c>
      <c r="L141" s="8" t="s">
        <v>33</v>
      </c>
      <c r="M141" s="11" t="s">
        <v>6</v>
      </c>
      <c r="N141" s="11" t="s">
        <v>7</v>
      </c>
      <c r="O141" s="11" t="s">
        <v>8</v>
      </c>
      <c r="P141" s="11" t="s">
        <v>9</v>
      </c>
      <c r="R141" s="9" t="str">
        <f>VLOOKUP(B141,[1]List2!A:M,9,FALSE)</f>
        <v>MS-23</v>
      </c>
    </row>
    <row r="142" spans="2:18" ht="15.6" x14ac:dyDescent="0.3">
      <c r="B142" s="13" t="s">
        <v>150</v>
      </c>
      <c r="C142" s="7" t="str">
        <f>VLOOKUP(B142,[1]List4!A:D,4,FALSE)</f>
        <v>Kombi krátký rukáv PRO-A 31 | Brios/SPEED</v>
      </c>
      <c r="D142" s="58">
        <f>VLOOKUP(B142,[1]List4!A:P,8,FALSE)</f>
        <v>4090</v>
      </c>
      <c r="E142" s="11">
        <v>1</v>
      </c>
      <c r="F142" s="11">
        <v>2</v>
      </c>
      <c r="G142" s="11">
        <v>3</v>
      </c>
      <c r="H142" s="11">
        <v>4</v>
      </c>
      <c r="I142" s="11">
        <v>5</v>
      </c>
      <c r="J142" s="11">
        <v>6</v>
      </c>
      <c r="K142" s="8" t="s">
        <v>33</v>
      </c>
      <c r="L142" s="8" t="s">
        <v>33</v>
      </c>
      <c r="M142" s="11" t="s">
        <v>6</v>
      </c>
      <c r="N142" s="11" t="s">
        <v>7</v>
      </c>
      <c r="O142" s="11" t="s">
        <v>8</v>
      </c>
      <c r="P142" s="11" t="s">
        <v>9</v>
      </c>
      <c r="R142" s="9" t="str">
        <f>VLOOKUP(B142,[1]List2!A:M,9,FALSE)</f>
        <v>MS-23</v>
      </c>
    </row>
    <row r="143" spans="2:18" ht="15.6" x14ac:dyDescent="0.3">
      <c r="B143" s="13" t="s">
        <v>151</v>
      </c>
      <c r="C143" s="7" t="str">
        <f>VLOOKUP(B143,[1]List4!A:D,4,FALSE)</f>
        <v>Kombi krátký rukáv PRO-A 30 | Brios/SPEED</v>
      </c>
      <c r="D143" s="58">
        <f>VLOOKUP(B143,[1]List4!A:P,8,FALSE)</f>
        <v>3490</v>
      </c>
      <c r="E143" s="11">
        <v>1</v>
      </c>
      <c r="F143" s="11">
        <v>2</v>
      </c>
      <c r="G143" s="11">
        <v>3</v>
      </c>
      <c r="H143" s="11">
        <v>4</v>
      </c>
      <c r="I143" s="11">
        <v>5</v>
      </c>
      <c r="J143" s="11">
        <v>6</v>
      </c>
      <c r="K143" s="8" t="s">
        <v>33</v>
      </c>
      <c r="L143" s="8" t="s">
        <v>33</v>
      </c>
      <c r="M143" s="11" t="s">
        <v>6</v>
      </c>
      <c r="N143" s="11" t="s">
        <v>7</v>
      </c>
      <c r="O143" s="11" t="s">
        <v>8</v>
      </c>
      <c r="P143" s="11" t="s">
        <v>9</v>
      </c>
      <c r="R143" s="9" t="str">
        <f>VLOOKUP(B143,[1]List2!A:M,9,FALSE)</f>
        <v>MS-23</v>
      </c>
    </row>
    <row r="144" spans="2:18" ht="15.6" x14ac:dyDescent="0.3">
      <c r="B144" s="13" t="s">
        <v>152</v>
      </c>
      <c r="C144" s="7" t="str">
        <f>VLOOKUP(B144,[1]List4!A:D,4,FALSE)</f>
        <v>Kombi krátký rukáv PRO-A 29 | VeranoFlex</v>
      </c>
      <c r="D144" s="58">
        <f>VLOOKUP(B144,[1]List4!A:P,8,FALSE)</f>
        <v>4090</v>
      </c>
      <c r="E144" s="11">
        <v>1</v>
      </c>
      <c r="F144" s="11">
        <v>2</v>
      </c>
      <c r="G144" s="11">
        <v>3</v>
      </c>
      <c r="H144" s="11">
        <v>4</v>
      </c>
      <c r="I144" s="11">
        <v>5</v>
      </c>
      <c r="J144" s="11">
        <v>6</v>
      </c>
      <c r="K144" s="8" t="s">
        <v>33</v>
      </c>
      <c r="L144" s="8" t="s">
        <v>33</v>
      </c>
      <c r="M144" s="11" t="s">
        <v>6</v>
      </c>
      <c r="N144" s="11" t="s">
        <v>7</v>
      </c>
      <c r="O144" s="11" t="s">
        <v>8</v>
      </c>
      <c r="P144" s="11" t="s">
        <v>9</v>
      </c>
      <c r="R144" t="str">
        <f>VLOOKUP(B144,[1]List2!A:M,9,FALSE)</f>
        <v/>
      </c>
    </row>
    <row r="145" spans="2:18" ht="15.6" x14ac:dyDescent="0.3">
      <c r="B145" s="13" t="s">
        <v>153</v>
      </c>
      <c r="C145" s="7" t="str">
        <f>VLOOKUP(B145,[1]List4!A:D,4,FALSE)</f>
        <v>Kombi krátký rukáv PRO-A 28 | VeranoFlex</v>
      </c>
      <c r="D145" s="58">
        <f>VLOOKUP(B145,[1]List4!A:P,8,FALSE)</f>
        <v>3490</v>
      </c>
      <c r="E145" s="11">
        <v>1</v>
      </c>
      <c r="F145" s="11">
        <v>2</v>
      </c>
      <c r="G145" s="11">
        <v>3</v>
      </c>
      <c r="H145" s="11">
        <v>4</v>
      </c>
      <c r="I145" s="11">
        <v>5</v>
      </c>
      <c r="J145" s="11">
        <v>6</v>
      </c>
      <c r="K145" s="8" t="s">
        <v>33</v>
      </c>
      <c r="L145" s="8" t="s">
        <v>33</v>
      </c>
      <c r="M145" s="11" t="s">
        <v>6</v>
      </c>
      <c r="N145" s="11" t="s">
        <v>7</v>
      </c>
      <c r="O145" s="11" t="s">
        <v>8</v>
      </c>
      <c r="P145" s="11" t="s">
        <v>9</v>
      </c>
      <c r="R145" t="str">
        <f>VLOOKUP(B145,[1]List2!A:M,9,FALSE)</f>
        <v/>
      </c>
    </row>
    <row r="146" spans="2:18" ht="15.6" x14ac:dyDescent="0.3">
      <c r="B146" s="13" t="s">
        <v>154</v>
      </c>
      <c r="C146" s="7" t="str">
        <f>VLOOKUP(B146,[1]List4!A:D,4,FALSE)</f>
        <v>Kombi dlouhý rukáv SONIC 15 | ENDURANCE</v>
      </c>
      <c r="D146" s="58">
        <f>VLOOKUP(B146,[1]List4!A:P,8,FALSE)</f>
        <v>4990</v>
      </c>
      <c r="E146" s="11">
        <v>1</v>
      </c>
      <c r="F146" s="11">
        <v>2</v>
      </c>
      <c r="G146" s="11">
        <v>3</v>
      </c>
      <c r="H146" s="11">
        <v>4</v>
      </c>
      <c r="I146" s="11">
        <v>5</v>
      </c>
      <c r="J146" s="11">
        <v>6</v>
      </c>
      <c r="K146" s="8" t="s">
        <v>33</v>
      </c>
      <c r="L146" s="8" t="s">
        <v>33</v>
      </c>
      <c r="M146" s="11" t="s">
        <v>6</v>
      </c>
      <c r="N146" s="11" t="s">
        <v>7</v>
      </c>
      <c r="O146" s="11" t="s">
        <v>8</v>
      </c>
      <c r="P146" s="11" t="s">
        <v>9</v>
      </c>
      <c r="R146" s="9" t="str">
        <f>VLOOKUP(B146,[1]List2!A:M,9,FALSE)</f>
        <v>MS-23</v>
      </c>
    </row>
    <row r="147" spans="2:18" ht="15.6" x14ac:dyDescent="0.3">
      <c r="B147" s="13" t="s">
        <v>155</v>
      </c>
      <c r="C147" s="7" t="str">
        <f>VLOOKUP(B147,[1]List4!A:D,4,FALSE)</f>
        <v>Kombi dlouhý rukáv SONIC 25 | ENDURANCE</v>
      </c>
      <c r="D147" s="58">
        <f>VLOOKUP(B147,[1]List4!A:P,8,FALSE)</f>
        <v>4990</v>
      </c>
      <c r="E147" s="11">
        <v>1</v>
      </c>
      <c r="F147" s="11">
        <v>2</v>
      </c>
      <c r="G147" s="11">
        <v>3</v>
      </c>
      <c r="H147" s="11">
        <v>4</v>
      </c>
      <c r="I147" s="11">
        <v>5</v>
      </c>
      <c r="J147" s="11">
        <v>6</v>
      </c>
      <c r="K147" s="8" t="s">
        <v>33</v>
      </c>
      <c r="L147" s="8" t="s">
        <v>33</v>
      </c>
      <c r="M147" s="11" t="s">
        <v>6</v>
      </c>
      <c r="N147" s="11" t="s">
        <v>7</v>
      </c>
      <c r="O147" s="11" t="s">
        <v>8</v>
      </c>
      <c r="P147" s="11" t="s">
        <v>9</v>
      </c>
      <c r="R147" s="9" t="str">
        <f>VLOOKUP(B147,[1]List2!A:M,9,FALSE)</f>
        <v>MS-23</v>
      </c>
    </row>
    <row r="148" spans="2:18" ht="15.6" x14ac:dyDescent="0.3">
      <c r="B148" s="13" t="s">
        <v>156</v>
      </c>
      <c r="C148" s="7" t="str">
        <f>VLOOKUP(B148,[1]List4!A:D,4,FALSE)</f>
        <v>Kombi dlouhý rukáv SONIC 19 | ENDURANCE</v>
      </c>
      <c r="D148" s="58">
        <f>VLOOKUP(B148,[1]List4!A:P,8,FALSE)</f>
        <v>4990</v>
      </c>
      <c r="E148" s="11">
        <v>1</v>
      </c>
      <c r="F148" s="11">
        <v>2</v>
      </c>
      <c r="G148" s="11">
        <v>3</v>
      </c>
      <c r="H148" s="11">
        <v>4</v>
      </c>
      <c r="I148" s="11">
        <v>5</v>
      </c>
      <c r="J148" s="11">
        <v>6</v>
      </c>
      <c r="K148" s="8" t="s">
        <v>33</v>
      </c>
      <c r="L148" s="8" t="s">
        <v>33</v>
      </c>
      <c r="M148" s="11" t="s">
        <v>6</v>
      </c>
      <c r="N148" s="11" t="s">
        <v>7</v>
      </c>
      <c r="O148" s="11" t="s">
        <v>8</v>
      </c>
      <c r="P148" s="11" t="s">
        <v>9</v>
      </c>
      <c r="R148" s="9" t="str">
        <f>VLOOKUP(B148,[1]List2!A:M,9,FALSE)</f>
        <v>MS-23</v>
      </c>
    </row>
    <row r="149" spans="2:18" ht="15.6" x14ac:dyDescent="0.3">
      <c r="B149" s="13" t="s">
        <v>157</v>
      </c>
      <c r="C149" s="7" t="str">
        <f>VLOOKUP(B149,[1]List4!A:D,4,FALSE)</f>
        <v>Kombi dlouhý rukáv SONIC 15 | SPRINT</v>
      </c>
      <c r="D149" s="58">
        <f>VLOOKUP(B149,[1]List4!A:P,8,FALSE)</f>
        <v>4990</v>
      </c>
      <c r="E149" s="11">
        <v>1</v>
      </c>
      <c r="F149" s="11">
        <v>2</v>
      </c>
      <c r="G149" s="11">
        <v>3</v>
      </c>
      <c r="H149" s="11">
        <v>4</v>
      </c>
      <c r="I149" s="11">
        <v>5</v>
      </c>
      <c r="J149" s="11">
        <v>6</v>
      </c>
      <c r="K149" s="8" t="s">
        <v>33</v>
      </c>
      <c r="L149" s="8" t="s">
        <v>33</v>
      </c>
      <c r="M149" s="11" t="s">
        <v>6</v>
      </c>
      <c r="N149" s="11" t="s">
        <v>7</v>
      </c>
      <c r="O149" s="11" t="s">
        <v>8</v>
      </c>
      <c r="P149" s="11" t="s">
        <v>9</v>
      </c>
      <c r="R149" s="9" t="str">
        <f>VLOOKUP(B149,[1]List2!A:M,9,FALSE)</f>
        <v>MS-23</v>
      </c>
    </row>
    <row r="150" spans="2:18" ht="15.6" x14ac:dyDescent="0.3">
      <c r="B150" s="13" t="s">
        <v>158</v>
      </c>
      <c r="C150" s="7" t="str">
        <f>VLOOKUP(B150,[1]List4!A:D,4,FALSE)</f>
        <v>Kombi dlouhý rukáv SONIC 25 | SPRINT</v>
      </c>
      <c r="D150" s="58">
        <f>VLOOKUP(B150,[1]List4!A:P,8,FALSE)</f>
        <v>4990</v>
      </c>
      <c r="E150" s="11">
        <v>1</v>
      </c>
      <c r="F150" s="11">
        <v>2</v>
      </c>
      <c r="G150" s="11">
        <v>3</v>
      </c>
      <c r="H150" s="11">
        <v>4</v>
      </c>
      <c r="I150" s="11">
        <v>5</v>
      </c>
      <c r="J150" s="11">
        <v>6</v>
      </c>
      <c r="K150" s="8" t="s">
        <v>33</v>
      </c>
      <c r="L150" s="8" t="s">
        <v>33</v>
      </c>
      <c r="M150" s="11" t="s">
        <v>6</v>
      </c>
      <c r="N150" s="11" t="s">
        <v>7</v>
      </c>
      <c r="O150" s="11" t="s">
        <v>8</v>
      </c>
      <c r="P150" s="11" t="s">
        <v>9</v>
      </c>
      <c r="R150" s="9" t="str">
        <f>VLOOKUP(B150,[1]List2!A:M,9,FALSE)</f>
        <v>MS-23</v>
      </c>
    </row>
    <row r="151" spans="2:18" ht="15.6" x14ac:dyDescent="0.3">
      <c r="B151" s="12" t="s">
        <v>159</v>
      </c>
      <c r="C151" s="7" t="str">
        <f>VLOOKUP(B151,[1]List4!A:D,4,FALSE)</f>
        <v>Dres krátký rukáv PRO 56 | W&amp;W RainMem X3</v>
      </c>
      <c r="D151" s="58">
        <f>VLOOKUP(B151,[1]List4!A:P,8,FALSE)</f>
        <v>2390</v>
      </c>
      <c r="E151" s="11">
        <v>1</v>
      </c>
      <c r="F151" s="11">
        <v>2</v>
      </c>
      <c r="G151" s="11">
        <v>3</v>
      </c>
      <c r="H151" s="11">
        <v>4</v>
      </c>
      <c r="I151" s="11">
        <v>5</v>
      </c>
      <c r="J151" s="11">
        <v>6</v>
      </c>
      <c r="R151" t="str">
        <f>VLOOKUP(B151,[1]List2!A:M,9,FALSE)</f>
        <v/>
      </c>
    </row>
    <row r="152" spans="2:18" ht="15.6" x14ac:dyDescent="0.3">
      <c r="B152" s="13" t="s">
        <v>160</v>
      </c>
      <c r="C152" s="7" t="str">
        <f>VLOOKUP(B152,[1]List4!A:D,4,FALSE)</f>
        <v>Dres dlouhý rukáv PRO 56 | W&amp;W RainMem X3</v>
      </c>
      <c r="D152" s="58">
        <f>VLOOKUP(B152,[1]List4!A:P,8,FALSE)</f>
        <v>2690</v>
      </c>
      <c r="E152" s="11">
        <v>1</v>
      </c>
      <c r="F152" s="11">
        <v>2</v>
      </c>
      <c r="G152" s="11">
        <v>3</v>
      </c>
      <c r="H152" s="11">
        <v>4</v>
      </c>
      <c r="I152" s="11">
        <v>5</v>
      </c>
      <c r="J152" s="11">
        <v>6</v>
      </c>
      <c r="R152" t="str">
        <f>VLOOKUP(B152,[1]List2!A:M,9,FALSE)</f>
        <v/>
      </c>
    </row>
    <row r="153" spans="2:18" ht="15.6" x14ac:dyDescent="0.3">
      <c r="B153" s="13" t="s">
        <v>161</v>
      </c>
      <c r="C153" s="7" t="str">
        <f>VLOOKUP(B153,[1]List4!A:D,4,FALSE)</f>
        <v xml:space="preserve">Kraťasy ARCO-PRO 02 | W&amp;W RainMem X3 </v>
      </c>
      <c r="D153" s="58">
        <f>VLOOKUP(B153,[1]List4!A:P,8,FALSE)</f>
        <v>2990</v>
      </c>
      <c r="E153" s="8">
        <v>1</v>
      </c>
      <c r="F153" s="8">
        <v>2</v>
      </c>
      <c r="G153" s="8">
        <v>3</v>
      </c>
      <c r="H153" s="8">
        <v>4</v>
      </c>
      <c r="I153" s="8">
        <v>5</v>
      </c>
      <c r="J153" s="8">
        <v>6</v>
      </c>
      <c r="R153" s="9" t="str">
        <f>VLOOKUP(B153,[1]List2!A:M,9,FALSE)</f>
        <v>LS-63</v>
      </c>
    </row>
    <row r="154" spans="2:18" ht="15.6" x14ac:dyDescent="0.3">
      <c r="B154" s="13" t="s">
        <v>162</v>
      </c>
      <c r="C154" s="7" t="str">
        <f>VLOOKUP(B154,[1]List4!A:D,4,FALSE)</f>
        <v xml:space="preserve">Kraťasy ARCO-PRO 02 | W&amp;W RainMem X3 </v>
      </c>
      <c r="D154" s="58">
        <f>VLOOKUP(B154,[1]List4!A:P,8,FALSE)</f>
        <v>2990</v>
      </c>
      <c r="E154" s="8">
        <v>1</v>
      </c>
      <c r="F154" s="8">
        <v>2</v>
      </c>
      <c r="G154" s="8">
        <v>3</v>
      </c>
      <c r="H154" s="8">
        <v>4</v>
      </c>
      <c r="I154" s="8">
        <v>5</v>
      </c>
      <c r="J154" s="8">
        <v>6</v>
      </c>
      <c r="K154" s="8">
        <v>7</v>
      </c>
      <c r="L154" s="8">
        <v>8</v>
      </c>
      <c r="M154" s="8" t="s">
        <v>6</v>
      </c>
      <c r="N154" s="8" t="s">
        <v>7</v>
      </c>
      <c r="O154" s="8" t="s">
        <v>8</v>
      </c>
      <c r="P154" s="8" t="s">
        <v>9</v>
      </c>
      <c r="R154" s="9" t="str">
        <f>VLOOKUP(B154,[1]List2!A:M,9,FALSE)</f>
        <v>MS-63</v>
      </c>
    </row>
    <row r="155" spans="2:18" ht="15.6" x14ac:dyDescent="0.3">
      <c r="B155" s="13" t="s">
        <v>163</v>
      </c>
      <c r="C155" s="7" t="str">
        <f>VLOOKUP(B155,[1]List4!A:D,4,FALSE)</f>
        <v xml:space="preserve">Čapáky ARCO-PRO 83 | W&amp;W RainMem X3 </v>
      </c>
      <c r="D155" s="58">
        <f>VLOOKUP(B155,[1]List4!A:P,8,FALSE)</f>
        <v>3140</v>
      </c>
      <c r="E155" s="8">
        <v>1</v>
      </c>
      <c r="F155" s="8">
        <v>2</v>
      </c>
      <c r="G155" s="8">
        <v>3</v>
      </c>
      <c r="H155" s="8">
        <v>4</v>
      </c>
      <c r="I155" s="8">
        <v>5</v>
      </c>
      <c r="J155" s="8">
        <v>6</v>
      </c>
      <c r="R155" s="9" t="str">
        <f>VLOOKUP(B155,[1]List2!A:M,9,FALSE)</f>
        <v>LS-63</v>
      </c>
    </row>
    <row r="156" spans="2:18" ht="15.6" x14ac:dyDescent="0.3">
      <c r="B156" s="13" t="s">
        <v>164</v>
      </c>
      <c r="C156" s="7" t="str">
        <f>VLOOKUP(B156,[1]List4!A:D,4,FALSE)</f>
        <v xml:space="preserve">Čapáky ARCO-PRO 58 | W&amp;W RainMem X3 </v>
      </c>
      <c r="D156" s="58">
        <f>VLOOKUP(B156,[1]List4!A:P,8,FALSE)</f>
        <v>2190</v>
      </c>
      <c r="E156" s="8">
        <v>1</v>
      </c>
      <c r="F156" s="8">
        <v>2</v>
      </c>
      <c r="G156" s="8">
        <v>3</v>
      </c>
      <c r="H156" s="8">
        <v>4</v>
      </c>
      <c r="I156" s="8">
        <v>5</v>
      </c>
      <c r="J156" s="8">
        <v>6</v>
      </c>
      <c r="R156" s="9" t="str">
        <f>VLOOKUP(B156,[1]List2!A:M,9,FALSE)</f>
        <v>LS-63</v>
      </c>
    </row>
    <row r="157" spans="2:18" ht="15.6" x14ac:dyDescent="0.3">
      <c r="B157" s="13" t="s">
        <v>165</v>
      </c>
      <c r="C157" s="7" t="str">
        <f>VLOOKUP(B157,[1]List4!A:D,4,FALSE)</f>
        <v xml:space="preserve">Dres bez rukávu ELITE 52 | Spinn </v>
      </c>
      <c r="D157" s="58">
        <f>VLOOKUP(B157,[1]List4!A:P,8,FALSE)</f>
        <v>1100</v>
      </c>
      <c r="E157" s="11">
        <v>1</v>
      </c>
      <c r="F157" s="11">
        <v>2</v>
      </c>
      <c r="G157" s="11">
        <v>3</v>
      </c>
      <c r="H157" s="11">
        <v>4</v>
      </c>
      <c r="I157" s="11">
        <v>5</v>
      </c>
      <c r="J157" s="11">
        <v>6</v>
      </c>
      <c r="R157" t="str">
        <f>VLOOKUP(B157,[1]List2!A:M,9,FALSE)</f>
        <v/>
      </c>
    </row>
    <row r="158" spans="2:18" ht="15.6" x14ac:dyDescent="0.3">
      <c r="B158" s="13" t="s">
        <v>166</v>
      </c>
      <c r="C158" s="7" t="str">
        <f>VLOOKUP(B158,[1]List4!A:D,4,FALSE)</f>
        <v xml:space="preserve">Dres krátký rukáv ELITE 50 | Spinn </v>
      </c>
      <c r="D158" s="58">
        <f>VLOOKUP(B158,[1]List4!A:P,8,FALSE)</f>
        <v>1100</v>
      </c>
      <c r="E158" s="11">
        <v>1</v>
      </c>
      <c r="F158" s="11">
        <v>2</v>
      </c>
      <c r="G158" s="11">
        <v>3</v>
      </c>
      <c r="H158" s="11">
        <v>4</v>
      </c>
      <c r="I158" s="11">
        <v>5</v>
      </c>
      <c r="J158" s="11">
        <v>6</v>
      </c>
      <c r="R158" t="str">
        <f>VLOOKUP(B158,[1]List2!A:M,9,FALSE)</f>
        <v/>
      </c>
    </row>
    <row r="159" spans="2:18" ht="15.6" x14ac:dyDescent="0.3">
      <c r="B159" s="13" t="s">
        <v>167</v>
      </c>
      <c r="C159" s="7" t="str">
        <f>VLOOKUP(B159,[1]List4!A:D,4,FALSE)</f>
        <v>Dres krátký rukáv ELITE 51 | Spinn</v>
      </c>
      <c r="D159" s="58">
        <f>VLOOKUP(B159,[1]List4!A:P,8,FALSE)</f>
        <v>1200</v>
      </c>
      <c r="E159" s="11">
        <v>1</v>
      </c>
      <c r="F159" s="11">
        <v>2</v>
      </c>
      <c r="G159" s="11">
        <v>3</v>
      </c>
      <c r="H159" s="11">
        <v>4</v>
      </c>
      <c r="I159" s="11">
        <v>5</v>
      </c>
      <c r="J159" s="11">
        <v>6</v>
      </c>
      <c r="R159" t="str">
        <f>VLOOKUP(B159,[1]List2!A:M,9,FALSE)</f>
        <v/>
      </c>
    </row>
    <row r="160" spans="2:18" ht="15.6" x14ac:dyDescent="0.3">
      <c r="B160" s="6" t="s">
        <v>168</v>
      </c>
      <c r="C160" s="7" t="str">
        <f>VLOOKUP(B160,[1]List4!A:D,4,FALSE)</f>
        <v>Dres krátký rukáv ELITE 53 | Stripes</v>
      </c>
      <c r="D160" s="58">
        <f>VLOOKUP(B160,[1]List4!A:P,8,FALSE)</f>
        <v>1400</v>
      </c>
      <c r="E160" s="11">
        <v>1</v>
      </c>
      <c r="F160" s="11">
        <v>2</v>
      </c>
      <c r="G160" s="11">
        <v>3</v>
      </c>
      <c r="H160" s="11">
        <v>4</v>
      </c>
      <c r="I160" s="11">
        <v>5</v>
      </c>
      <c r="J160" s="11">
        <v>6</v>
      </c>
      <c r="R160" t="str">
        <f>VLOOKUP(B160,[1]List2!A:M,9,FALSE)</f>
        <v/>
      </c>
    </row>
    <row r="161" spans="2:18" ht="15.6" x14ac:dyDescent="0.3">
      <c r="B161" s="12" t="s">
        <v>169</v>
      </c>
      <c r="C161" s="7" t="str">
        <f>VLOOKUP(B161,[1]List4!A:D,4,FALSE)</f>
        <v>Dres krátký rukáv ELITE 54 | Stripes</v>
      </c>
      <c r="D161" s="58">
        <f>VLOOKUP(B161,[1]List4!A:P,8,FALSE)</f>
        <v>1500</v>
      </c>
      <c r="E161" s="11">
        <v>1</v>
      </c>
      <c r="F161" s="11">
        <v>2</v>
      </c>
      <c r="G161" s="11">
        <v>3</v>
      </c>
      <c r="H161" s="11">
        <v>4</v>
      </c>
      <c r="I161" s="11">
        <v>5</v>
      </c>
      <c r="J161" s="11">
        <v>6</v>
      </c>
      <c r="R161" t="str">
        <f>VLOOKUP(B161,[1]List2!A:M,9,FALSE)</f>
        <v/>
      </c>
    </row>
    <row r="162" spans="2:18" ht="15.6" x14ac:dyDescent="0.3">
      <c r="B162" s="12" t="s">
        <v>170</v>
      </c>
      <c r="C162" s="7" t="str">
        <f>VLOOKUP(B162,[1]List4!A:D,4,FALSE)</f>
        <v xml:space="preserve">Dres dlouhý rukáv ELITE 40 | ANDORRA </v>
      </c>
      <c r="D162" s="58">
        <f>VLOOKUP(B162,[1]List4!A:P,8,FALSE)</f>
        <v>1390</v>
      </c>
      <c r="E162" s="11">
        <v>1</v>
      </c>
      <c r="F162" s="11">
        <v>2</v>
      </c>
      <c r="G162" s="11">
        <v>3</v>
      </c>
      <c r="H162" s="11">
        <v>4</v>
      </c>
      <c r="I162" s="11">
        <v>5</v>
      </c>
      <c r="J162" s="11">
        <v>6</v>
      </c>
      <c r="R162" t="str">
        <f>VLOOKUP(B162,[1]List2!A:M,9,FALSE)</f>
        <v/>
      </c>
    </row>
    <row r="163" spans="2:18" ht="15.6" x14ac:dyDescent="0.3">
      <c r="B163" s="16" t="s">
        <v>171</v>
      </c>
      <c r="C163" s="7" t="str">
        <f>VLOOKUP(B163,[1]List4!A:D,4,FALSE)</f>
        <v xml:space="preserve"> Vesta ELITE 19 | MicroFibre/síť</v>
      </c>
      <c r="D163" s="58">
        <f>VLOOKUP(B163,[1]List4!A:P,8,FALSE)</f>
        <v>1100</v>
      </c>
      <c r="E163" s="8">
        <v>1</v>
      </c>
      <c r="F163" s="8">
        <v>2</v>
      </c>
      <c r="G163" s="8">
        <v>3</v>
      </c>
      <c r="H163" s="8">
        <v>4</v>
      </c>
      <c r="I163" s="8">
        <v>5</v>
      </c>
      <c r="J163" s="8">
        <v>6</v>
      </c>
      <c r="R163" s="9" t="str">
        <f>VLOOKUP(B163,[1]List2!A:M,9,FALSE)</f>
        <v>LS-13</v>
      </c>
    </row>
    <row r="164" spans="2:18" ht="15.6" x14ac:dyDescent="0.3">
      <c r="B164" s="12" t="s">
        <v>172</v>
      </c>
      <c r="C164" s="7" t="str">
        <f>VLOOKUP(B164,[1]List4!A:D,4,FALSE)</f>
        <v xml:space="preserve"> Vesta ELITE 03 | W&amp;W Mission Flow</v>
      </c>
      <c r="D164" s="58">
        <f>VLOOKUP(B164,[1]List4!A:P,8,FALSE)</f>
        <v>1390</v>
      </c>
      <c r="E164" s="8">
        <v>1</v>
      </c>
      <c r="F164" s="8">
        <v>2</v>
      </c>
      <c r="G164" s="8">
        <v>3</v>
      </c>
      <c r="H164" s="8">
        <v>4</v>
      </c>
      <c r="I164" s="8">
        <v>5</v>
      </c>
      <c r="J164" s="8">
        <v>6</v>
      </c>
      <c r="R164" s="9" t="str">
        <f>VLOOKUP(B164,[1]List2!A:M,9,FALSE)</f>
        <v>LS-13</v>
      </c>
    </row>
    <row r="165" spans="2:18" ht="15.6" x14ac:dyDescent="0.3">
      <c r="B165" s="12" t="s">
        <v>173</v>
      </c>
      <c r="C165" s="7" t="str">
        <f>VLOOKUP(B165,[1]List4!A:D,4,FALSE)</f>
        <v xml:space="preserve"> Vesta ELITE 05 | W&amp;W Mission Flow</v>
      </c>
      <c r="D165" s="58">
        <f>VLOOKUP(B165,[1]List4!A:P,8,FALSE)</f>
        <v>1490</v>
      </c>
      <c r="E165" s="8">
        <v>1</v>
      </c>
      <c r="F165" s="8">
        <v>2</v>
      </c>
      <c r="G165" s="8">
        <v>3</v>
      </c>
      <c r="H165" s="8">
        <v>4</v>
      </c>
      <c r="I165" s="8">
        <v>5</v>
      </c>
      <c r="J165" s="8">
        <v>6</v>
      </c>
      <c r="R165" s="9" t="str">
        <f>VLOOKUP(B165,[1]List2!A:M,9,FALSE)</f>
        <v>LS-13</v>
      </c>
    </row>
    <row r="166" spans="2:18" ht="15.6" x14ac:dyDescent="0.3">
      <c r="B166" s="12" t="s">
        <v>174</v>
      </c>
      <c r="C166" s="7" t="str">
        <f>VLOOKUP(B166,[1]List4!A:D,4,FALSE)</f>
        <v xml:space="preserve"> Bunda ELITE 19 | MicroFibre</v>
      </c>
      <c r="D166" s="58">
        <f>VLOOKUP(B166,[1]List4!A:P,8,FALSE)</f>
        <v>1590</v>
      </c>
      <c r="E166" s="8">
        <v>1</v>
      </c>
      <c r="F166" s="8">
        <v>2</v>
      </c>
      <c r="G166" s="8">
        <v>3</v>
      </c>
      <c r="H166" s="8">
        <v>4</v>
      </c>
      <c r="I166" s="8">
        <v>5</v>
      </c>
      <c r="J166" s="8">
        <v>6</v>
      </c>
      <c r="R166" s="9" t="str">
        <f>VLOOKUP(B166,[1]List2!A:M,9,FALSE)</f>
        <v>LS-13</v>
      </c>
    </row>
    <row r="167" spans="2:18" ht="15.6" x14ac:dyDescent="0.3">
      <c r="B167" s="13" t="s">
        <v>175</v>
      </c>
      <c r="C167" s="7" t="str">
        <f>VLOOKUP(B167,[1]List4!A:D,4,FALSE)</f>
        <v xml:space="preserve"> Bunda ELITE 06 | W&amp;W Mission Flow</v>
      </c>
      <c r="D167" s="58">
        <f>VLOOKUP(B167,[1]List4!A:P,8,FALSE)</f>
        <v>2190</v>
      </c>
      <c r="E167" s="8">
        <v>1</v>
      </c>
      <c r="F167" s="8">
        <v>2</v>
      </c>
      <c r="G167" s="8">
        <v>3</v>
      </c>
      <c r="H167" s="8">
        <v>4</v>
      </c>
      <c r="I167" s="8">
        <v>5</v>
      </c>
      <c r="J167" s="8">
        <v>6</v>
      </c>
      <c r="R167" s="9" t="str">
        <f>VLOOKUP(B167,[1]List2!A:M,9,FALSE)</f>
        <v>LS-13</v>
      </c>
    </row>
    <row r="168" spans="2:18" ht="15.6" x14ac:dyDescent="0.3">
      <c r="B168" s="13" t="s">
        <v>176</v>
      </c>
      <c r="C168" s="7" t="str">
        <f>VLOOKUP(B168,[1]List4!A:D,4,FALSE)</f>
        <v xml:space="preserve"> Bunda ELITE-Z 07 | W&amp;W Mission Flow</v>
      </c>
      <c r="D168" s="58">
        <f>VLOOKUP(B168,[1]List4!A:P,8,FALSE)</f>
        <v>2590</v>
      </c>
      <c r="E168" s="8">
        <v>1</v>
      </c>
      <c r="F168" s="8">
        <v>2</v>
      </c>
      <c r="G168" s="8">
        <v>3</v>
      </c>
      <c r="H168" s="8">
        <v>4</v>
      </c>
      <c r="I168" s="8">
        <v>5</v>
      </c>
      <c r="J168" s="8">
        <v>6</v>
      </c>
      <c r="R168" s="9" t="str">
        <f>VLOOKUP(B168,[1]List2!A:M,9,FALSE)</f>
        <v>LS-13</v>
      </c>
    </row>
    <row r="169" spans="2:18" ht="15.6" x14ac:dyDescent="0.3">
      <c r="B169" s="13" t="s">
        <v>177</v>
      </c>
      <c r="C169" s="7" t="str">
        <f>VLOOKUP(B169,[1]List4!A:D,4,FALSE)</f>
        <v xml:space="preserve"> Bunda ELITE 06 | W&amp;W Winter Flow</v>
      </c>
      <c r="D169" s="58">
        <f>VLOOKUP(B169,[1]List4!A:P,8,FALSE)</f>
        <v>2590</v>
      </c>
      <c r="E169" s="8">
        <v>1</v>
      </c>
      <c r="F169" s="8">
        <v>2</v>
      </c>
      <c r="G169" s="8">
        <v>3</v>
      </c>
      <c r="H169" s="8">
        <v>4</v>
      </c>
      <c r="I169" s="8">
        <v>5</v>
      </c>
      <c r="J169" s="8">
        <v>6</v>
      </c>
      <c r="R169" s="9" t="str">
        <f>VLOOKUP(B169,[1]List2!A:M,9,FALSE)</f>
        <v>LS-13</v>
      </c>
    </row>
    <row r="170" spans="2:18" ht="15.6" x14ac:dyDescent="0.3">
      <c r="B170" s="18" t="s">
        <v>178</v>
      </c>
      <c r="C170" s="7" t="str">
        <f>VLOOKUP(B170,[1]List4!A:D,4,FALSE)</f>
        <v xml:space="preserve"> Kraťasy ARCO-ELITE 89 | Lycra POWER </v>
      </c>
      <c r="D170" s="58">
        <f>VLOOKUP(B170,[1]List4!A:P,8,FALSE)</f>
        <v>2190</v>
      </c>
      <c r="E170" s="8">
        <v>1</v>
      </c>
      <c r="F170" s="8">
        <v>2</v>
      </c>
      <c r="G170" s="8">
        <v>3</v>
      </c>
      <c r="H170" s="8">
        <v>4</v>
      </c>
      <c r="I170" s="8">
        <v>5</v>
      </c>
      <c r="J170" s="8">
        <v>6</v>
      </c>
      <c r="R170" s="9" t="str">
        <f>VLOOKUP(B170,[1]List2!A:M,9,FALSE)</f>
        <v>LS-63</v>
      </c>
    </row>
    <row r="171" spans="2:18" ht="15.6" x14ac:dyDescent="0.3">
      <c r="B171" s="18" t="s">
        <v>179</v>
      </c>
      <c r="C171" s="7" t="str">
        <f>VLOOKUP(B171,[1]List4!A:D,4,FALSE)</f>
        <v xml:space="preserve"> Kraťasy ARCO-ELITE 89 | Lycra POWER </v>
      </c>
      <c r="D171" s="58">
        <f>VLOOKUP(B171,[1]List4!A:P,8,FALSE)</f>
        <v>2190</v>
      </c>
      <c r="E171" s="11">
        <v>1</v>
      </c>
      <c r="F171" s="11">
        <v>2</v>
      </c>
      <c r="G171" s="11">
        <v>3</v>
      </c>
      <c r="H171" s="11">
        <v>4</v>
      </c>
      <c r="I171" s="11">
        <v>5</v>
      </c>
      <c r="J171" s="11">
        <v>6</v>
      </c>
      <c r="K171" s="11">
        <v>7</v>
      </c>
      <c r="L171" s="11">
        <v>8</v>
      </c>
      <c r="M171" s="11" t="s">
        <v>6</v>
      </c>
      <c r="N171" s="11" t="s">
        <v>7</v>
      </c>
      <c r="O171" s="11" t="s">
        <v>8</v>
      </c>
      <c r="P171" s="11" t="s">
        <v>9</v>
      </c>
      <c r="R171" t="str">
        <f>VLOOKUP(B171,[1]List2!A:M,9,FALSE)</f>
        <v/>
      </c>
    </row>
    <row r="172" spans="2:18" ht="15.6" x14ac:dyDescent="0.3">
      <c r="B172" s="18" t="s">
        <v>180</v>
      </c>
      <c r="C172" s="7" t="str">
        <f>VLOOKUP(B172,[1]List4!A:D,4,FALSE)</f>
        <v xml:space="preserve"> Kraťasy ARCO-ELITE 50 | Lycra POWER </v>
      </c>
      <c r="D172" s="58">
        <f>VLOOKUP(B172,[1]List4!A:P,8,FALSE)</f>
        <v>1590</v>
      </c>
      <c r="E172" s="8">
        <v>1</v>
      </c>
      <c r="F172" s="8">
        <v>2</v>
      </c>
      <c r="G172" s="8">
        <v>3</v>
      </c>
      <c r="H172" s="8">
        <v>4</v>
      </c>
      <c r="I172" s="8">
        <v>5</v>
      </c>
      <c r="J172" s="8">
        <v>6</v>
      </c>
      <c r="R172" s="9" t="str">
        <f>VLOOKUP(B172,[1]List2!A:M,9,FALSE)</f>
        <v>LS-63</v>
      </c>
    </row>
    <row r="173" spans="2:18" ht="15.6" x14ac:dyDescent="0.3">
      <c r="B173" s="18" t="s">
        <v>181</v>
      </c>
      <c r="C173" s="7" t="str">
        <f>VLOOKUP(B173,[1]List4!A:D,4,FALSE)</f>
        <v xml:space="preserve"> Kraťasy ARCO-ELITE 50 | Lycra POWER </v>
      </c>
      <c r="D173" s="58">
        <f>VLOOKUP(B173,[1]List4!A:P,8,FALSE)</f>
        <v>1590</v>
      </c>
      <c r="E173" s="11">
        <v>1</v>
      </c>
      <c r="F173" s="11">
        <v>2</v>
      </c>
      <c r="G173" s="11">
        <v>3</v>
      </c>
      <c r="H173" s="11">
        <v>4</v>
      </c>
      <c r="I173" s="11">
        <v>5</v>
      </c>
      <c r="J173" s="11">
        <v>6</v>
      </c>
      <c r="K173" s="11">
        <v>7</v>
      </c>
      <c r="L173" s="11">
        <v>8</v>
      </c>
      <c r="M173" s="11" t="s">
        <v>6</v>
      </c>
      <c r="N173" s="11" t="s">
        <v>7</v>
      </c>
      <c r="O173" s="11" t="s">
        <v>8</v>
      </c>
      <c r="P173" s="11" t="s">
        <v>9</v>
      </c>
      <c r="R173" t="str">
        <f>VLOOKUP(B173,[1]List2!A:M,9,FALSE)</f>
        <v/>
      </c>
    </row>
    <row r="174" spans="2:18" ht="15.6" x14ac:dyDescent="0.3">
      <c r="B174" s="18" t="s">
        <v>182</v>
      </c>
      <c r="C174" s="7" t="str">
        <f>VLOOKUP(B174,[1]List4!A:D,4,FALSE)</f>
        <v xml:space="preserve"> Kraťasy ARCO-ELITE 52 | ROUBAIX </v>
      </c>
      <c r="D174" s="58">
        <f>VLOOKUP(B174,[1]List4!A:P,8,FALSE)</f>
        <v>2240</v>
      </c>
      <c r="E174" s="8">
        <v>1</v>
      </c>
      <c r="F174" s="8">
        <v>2</v>
      </c>
      <c r="G174" s="8">
        <v>3</v>
      </c>
      <c r="H174" s="8">
        <v>4</v>
      </c>
      <c r="I174" s="8">
        <v>5</v>
      </c>
      <c r="J174" s="8">
        <v>6</v>
      </c>
      <c r="R174" s="9" t="str">
        <f>VLOOKUP(B174,[1]List2!A:M,9,FALSE)</f>
        <v>LS-63</v>
      </c>
    </row>
    <row r="175" spans="2:18" ht="15.6" x14ac:dyDescent="0.3">
      <c r="B175" s="18" t="s">
        <v>183</v>
      </c>
      <c r="C175" s="7" t="str">
        <f>VLOOKUP(B175,[1]List4!A:D,4,FALSE)</f>
        <v xml:space="preserve"> Kraťasy ARCO-ELITE 52 | ROUBAIX </v>
      </c>
      <c r="D175" s="58">
        <f>VLOOKUP(B175,[1]List4!A:P,8,FALSE)</f>
        <v>2240</v>
      </c>
      <c r="E175" s="11">
        <v>1</v>
      </c>
      <c r="F175" s="11">
        <v>2</v>
      </c>
      <c r="G175" s="11">
        <v>3</v>
      </c>
      <c r="H175" s="11">
        <v>4</v>
      </c>
      <c r="I175" s="11">
        <v>5</v>
      </c>
      <c r="J175" s="11">
        <v>6</v>
      </c>
      <c r="K175" s="11">
        <v>7</v>
      </c>
      <c r="L175" s="11">
        <v>8</v>
      </c>
      <c r="M175" s="11" t="s">
        <v>6</v>
      </c>
      <c r="N175" s="11" t="s">
        <v>7</v>
      </c>
      <c r="O175" s="11" t="s">
        <v>8</v>
      </c>
      <c r="P175" s="11" t="s">
        <v>9</v>
      </c>
      <c r="R175" t="str">
        <f>VLOOKUP(B175,[1]List2!A:M,9,FALSE)</f>
        <v/>
      </c>
    </row>
    <row r="176" spans="2:18" ht="15.6" x14ac:dyDescent="0.3">
      <c r="B176" s="18" t="s">
        <v>184</v>
      </c>
      <c r="C176" s="7" t="str">
        <f>VLOOKUP(B176,[1]List4!A:D,4,FALSE)</f>
        <v xml:space="preserve"> Kraťasy ARCO-ELITE 51 | ROUBAIX </v>
      </c>
      <c r="D176" s="58">
        <f>VLOOKUP(B176,[1]List4!A:P,8,FALSE)</f>
        <v>1640</v>
      </c>
      <c r="E176" s="8">
        <v>1</v>
      </c>
      <c r="F176" s="8">
        <v>2</v>
      </c>
      <c r="G176" s="8">
        <v>3</v>
      </c>
      <c r="H176" s="8">
        <v>4</v>
      </c>
      <c r="I176" s="8">
        <v>5</v>
      </c>
      <c r="J176" s="8">
        <v>6</v>
      </c>
      <c r="R176" s="9" t="str">
        <f>VLOOKUP(B176,[1]List2!A:M,9,FALSE)</f>
        <v>LS-63</v>
      </c>
    </row>
    <row r="177" spans="2:18" ht="15.6" x14ac:dyDescent="0.3">
      <c r="B177" s="18" t="s">
        <v>185</v>
      </c>
      <c r="C177" s="7" t="str">
        <f>VLOOKUP(B177,[1]List4!A:D,4,FALSE)</f>
        <v xml:space="preserve"> Kraťasy ARCO-ELITE 51 | ROUBAIX </v>
      </c>
      <c r="D177" s="58">
        <f>VLOOKUP(B177,[1]List4!A:P,8,FALSE)</f>
        <v>1640</v>
      </c>
      <c r="E177" s="11">
        <v>1</v>
      </c>
      <c r="F177" s="11">
        <v>2</v>
      </c>
      <c r="G177" s="11">
        <v>3</v>
      </c>
      <c r="H177" s="11">
        <v>4</v>
      </c>
      <c r="I177" s="11">
        <v>5</v>
      </c>
      <c r="J177" s="11">
        <v>6</v>
      </c>
      <c r="K177" s="11">
        <v>7</v>
      </c>
      <c r="L177" s="11">
        <v>8</v>
      </c>
      <c r="M177" s="11" t="s">
        <v>6</v>
      </c>
      <c r="N177" s="11" t="s">
        <v>7</v>
      </c>
      <c r="O177" s="11" t="s">
        <v>8</v>
      </c>
      <c r="P177" s="11" t="s">
        <v>9</v>
      </c>
      <c r="R177" t="str">
        <f>VLOOKUP(B177,[1]List2!A:M,9,FALSE)</f>
        <v/>
      </c>
    </row>
    <row r="178" spans="2:18" ht="15.6" x14ac:dyDescent="0.3">
      <c r="B178" s="18" t="s">
        <v>186</v>
      </c>
      <c r="C178" s="7" t="str">
        <f>VLOOKUP(B178,[1]List4!A:D,4,FALSE)</f>
        <v xml:space="preserve">Kraťasy bez šlí ARCO-ELITE 85| Lycra POWER </v>
      </c>
      <c r="D178" s="58">
        <f>VLOOKUP(B178,[1]List4!A:P,8,FALSE)</f>
        <v>1890</v>
      </c>
      <c r="E178" s="8">
        <v>1</v>
      </c>
      <c r="F178" s="8">
        <v>2</v>
      </c>
      <c r="G178" s="8">
        <v>3</v>
      </c>
      <c r="H178" s="8">
        <v>4</v>
      </c>
      <c r="I178" s="8">
        <v>5</v>
      </c>
      <c r="J178" s="8">
        <v>6</v>
      </c>
      <c r="R178" s="9" t="str">
        <f>VLOOKUP(B178,[1]List2!A:M,9,FALSE)</f>
        <v>LS-63</v>
      </c>
    </row>
    <row r="179" spans="2:18" ht="15.6" x14ac:dyDescent="0.3">
      <c r="B179" s="20" t="s">
        <v>187</v>
      </c>
      <c r="C179" s="7" t="str">
        <f>VLOOKUP(B179,[1]List4!A:D,4,FALSE)</f>
        <v xml:space="preserve">Kraťasy bez šlí ARCO-ELITE 71 | Lycra POWER </v>
      </c>
      <c r="D179" s="58">
        <f>VLOOKUP(B179,[1]List4!A:P,8,FALSE)</f>
        <v>1290</v>
      </c>
      <c r="E179" s="8">
        <v>1</v>
      </c>
      <c r="F179" s="8">
        <v>2</v>
      </c>
      <c r="G179" s="8">
        <v>3</v>
      </c>
      <c r="H179" s="8">
        <v>4</v>
      </c>
      <c r="I179" s="8">
        <v>5</v>
      </c>
      <c r="J179" s="8">
        <v>6</v>
      </c>
      <c r="R179" s="9" t="str">
        <f>VLOOKUP(B179,[1]List2!A:M,9,FALSE)</f>
        <v>LS-63</v>
      </c>
    </row>
    <row r="180" spans="2:18" ht="15.6" x14ac:dyDescent="0.3">
      <c r="B180" s="18" t="s">
        <v>188</v>
      </c>
      <c r="C180" s="7" t="str">
        <f>VLOOKUP(B180,[1]List4!A:D,4,FALSE)</f>
        <v xml:space="preserve"> Golfky ARCO-ELITE 52 | Lycra POWER </v>
      </c>
      <c r="D180" s="58">
        <f>VLOOKUP(B180,[1]List4!A:P,8,FALSE)</f>
        <v>2290</v>
      </c>
      <c r="E180" s="8">
        <v>1</v>
      </c>
      <c r="F180" s="8">
        <v>2</v>
      </c>
      <c r="G180" s="8">
        <v>3</v>
      </c>
      <c r="H180" s="8">
        <v>4</v>
      </c>
      <c r="I180" s="8">
        <v>5</v>
      </c>
      <c r="J180" s="8">
        <v>6</v>
      </c>
      <c r="R180" s="9" t="str">
        <f>VLOOKUP(B180,[1]List2!A:M,9,FALSE)</f>
        <v>LS-63</v>
      </c>
    </row>
    <row r="181" spans="2:18" ht="15.6" x14ac:dyDescent="0.3">
      <c r="B181" s="18" t="s">
        <v>189</v>
      </c>
      <c r="C181" s="7" t="str">
        <f>VLOOKUP(B181,[1]List4!A:D,4,FALSE)</f>
        <v xml:space="preserve"> Golfky ARCO-ELITE 51 | Lycra POWER </v>
      </c>
      <c r="D181" s="58">
        <f>VLOOKUP(B181,[1]List4!A:P,8,FALSE)</f>
        <v>1690</v>
      </c>
      <c r="E181" s="8">
        <v>1</v>
      </c>
      <c r="F181" s="8">
        <v>2</v>
      </c>
      <c r="G181" s="8">
        <v>3</v>
      </c>
      <c r="H181" s="8">
        <v>4</v>
      </c>
      <c r="I181" s="8">
        <v>5</v>
      </c>
      <c r="J181" s="8">
        <v>6</v>
      </c>
      <c r="R181" s="9" t="str">
        <f>VLOOKUP(B181,[1]List2!A:M,9,FALSE)</f>
        <v>LS-63</v>
      </c>
    </row>
    <row r="182" spans="2:18" ht="15.6" x14ac:dyDescent="0.3">
      <c r="B182" s="18" t="s">
        <v>190</v>
      </c>
      <c r="C182" s="7" t="str">
        <f>VLOOKUP(B182,[1]List4!A:D,4,FALSE)</f>
        <v xml:space="preserve"> Golfky ARCO-ELITE 52 | ROUBAIX </v>
      </c>
      <c r="D182" s="58">
        <f>VLOOKUP(B182,[1]List4!A:P,8,FALSE)</f>
        <v>2340</v>
      </c>
      <c r="E182" s="8">
        <v>1</v>
      </c>
      <c r="F182" s="8">
        <v>2</v>
      </c>
      <c r="G182" s="8">
        <v>3</v>
      </c>
      <c r="H182" s="8">
        <v>4</v>
      </c>
      <c r="I182" s="8">
        <v>5</v>
      </c>
      <c r="J182" s="8">
        <v>6</v>
      </c>
      <c r="R182" s="9" t="str">
        <f>VLOOKUP(B182,[1]List2!A:M,9,FALSE)</f>
        <v>LS-63</v>
      </c>
    </row>
    <row r="183" spans="2:18" ht="15.6" x14ac:dyDescent="0.3">
      <c r="B183" s="18" t="s">
        <v>191</v>
      </c>
      <c r="C183" s="7" t="str">
        <f>VLOOKUP(B183,[1]List4!A:D,4,FALSE)</f>
        <v xml:space="preserve"> Golfky ARCO-ELITE 51 | ROUBAIX </v>
      </c>
      <c r="D183" s="58">
        <f>VLOOKUP(B183,[1]List4!A:P,8,FALSE)</f>
        <v>1740</v>
      </c>
      <c r="E183" s="8">
        <v>1</v>
      </c>
      <c r="F183" s="8">
        <v>2</v>
      </c>
      <c r="G183" s="8">
        <v>3</v>
      </c>
      <c r="H183" s="8">
        <v>4</v>
      </c>
      <c r="I183" s="8">
        <v>5</v>
      </c>
      <c r="J183" s="8">
        <v>6</v>
      </c>
      <c r="R183" s="9" t="str">
        <f>VLOOKUP(B183,[1]List2!A:M,9,FALSE)</f>
        <v>LS-63</v>
      </c>
    </row>
    <row r="184" spans="2:18" ht="15.6" x14ac:dyDescent="0.3">
      <c r="B184" s="13" t="s">
        <v>192</v>
      </c>
      <c r="C184" s="7" t="str">
        <f>VLOOKUP(B184,[1]List4!A:D,4,FALSE)</f>
        <v xml:space="preserve">Golfky bez šlí ARCO-ELITE 78 | Lycra POWER </v>
      </c>
      <c r="D184" s="58">
        <f>VLOOKUP(B184,[1]List4!A:P,8,FALSE)</f>
        <v>1990</v>
      </c>
      <c r="E184" s="8">
        <v>1</v>
      </c>
      <c r="F184" s="8">
        <v>2</v>
      </c>
      <c r="G184" s="8">
        <v>3</v>
      </c>
      <c r="H184" s="8">
        <v>4</v>
      </c>
      <c r="I184" s="8">
        <v>5</v>
      </c>
      <c r="J184" s="8">
        <v>6</v>
      </c>
      <c r="R184" s="9" t="str">
        <f>VLOOKUP(B184,[1]List2!A:M,9,FALSE)</f>
        <v>LS-63</v>
      </c>
    </row>
    <row r="185" spans="2:18" ht="15.6" x14ac:dyDescent="0.3">
      <c r="B185" s="13" t="s">
        <v>193</v>
      </c>
      <c r="C185" s="7" t="str">
        <f>VLOOKUP(B185,[1]List4!A:D,4,FALSE)</f>
        <v xml:space="preserve">Golfky bez šlí ARCO-ELITE 77 | Lycra POWER </v>
      </c>
      <c r="D185" s="58">
        <f>VLOOKUP(B185,[1]List4!A:P,8,FALSE)</f>
        <v>1390</v>
      </c>
      <c r="E185" s="8">
        <v>1</v>
      </c>
      <c r="F185" s="8">
        <v>2</v>
      </c>
      <c r="G185" s="8">
        <v>3</v>
      </c>
      <c r="H185" s="8">
        <v>4</v>
      </c>
      <c r="I185" s="8">
        <v>5</v>
      </c>
      <c r="J185" s="8">
        <v>6</v>
      </c>
      <c r="R185" s="9" t="str">
        <f>VLOOKUP(B185,[1]List2!A:M,9,FALSE)</f>
        <v>LS-63</v>
      </c>
    </row>
    <row r="186" spans="2:18" ht="15.6" x14ac:dyDescent="0.3">
      <c r="B186" s="13" t="s">
        <v>194</v>
      </c>
      <c r="C186" s="7" t="str">
        <f>VLOOKUP(B186,[1]List4!A:D,4,FALSE)</f>
        <v xml:space="preserve">Golfky bez šlí ARCO-ELITE 78 | ROUBAIX </v>
      </c>
      <c r="D186" s="58">
        <f>VLOOKUP(B186,[1]List4!A:P,8,FALSE)</f>
        <v>1940</v>
      </c>
      <c r="E186" s="8">
        <v>1</v>
      </c>
      <c r="F186" s="8">
        <v>2</v>
      </c>
      <c r="G186" s="8">
        <v>3</v>
      </c>
      <c r="H186" s="8">
        <v>4</v>
      </c>
      <c r="I186" s="8">
        <v>5</v>
      </c>
      <c r="J186" s="8">
        <v>6</v>
      </c>
      <c r="R186" s="9" t="str">
        <f>VLOOKUP(B186,[1]List2!A:M,9,FALSE)</f>
        <v>LS-63</v>
      </c>
    </row>
    <row r="187" spans="2:18" ht="15.6" x14ac:dyDescent="0.3">
      <c r="B187" s="13" t="s">
        <v>195</v>
      </c>
      <c r="C187" s="7" t="str">
        <f>VLOOKUP(B187,[1]List4!A:D,4,FALSE)</f>
        <v xml:space="preserve">Golfky bez šlí ARCO-ELITE 77 | ROUBAIX </v>
      </c>
      <c r="D187" s="58">
        <f>VLOOKUP(B187,[1]List4!A:P,8,FALSE)</f>
        <v>1340</v>
      </c>
      <c r="E187" s="8">
        <v>1</v>
      </c>
      <c r="F187" s="8">
        <v>2</v>
      </c>
      <c r="G187" s="8">
        <v>3</v>
      </c>
      <c r="H187" s="8">
        <v>4</v>
      </c>
      <c r="I187" s="8">
        <v>5</v>
      </c>
      <c r="J187" s="8">
        <v>6</v>
      </c>
      <c r="R187" s="9" t="str">
        <f>VLOOKUP(B187,[1]List2!A:M,9,FALSE)</f>
        <v>LS-63</v>
      </c>
    </row>
    <row r="188" spans="2:18" ht="15.6" x14ac:dyDescent="0.3">
      <c r="B188" s="18" t="s">
        <v>196</v>
      </c>
      <c r="C188" s="7" t="str">
        <f>VLOOKUP(B188,[1]List4!A:D,4,FALSE)</f>
        <v xml:space="preserve">Čapáky ARCO-ELITE 88 | ROUBAIX </v>
      </c>
      <c r="D188" s="58">
        <f>VLOOKUP(B188,[1]List4!A:P,8,FALSE)</f>
        <v>2540</v>
      </c>
      <c r="E188" s="8">
        <v>1</v>
      </c>
      <c r="F188" s="8">
        <v>2</v>
      </c>
      <c r="G188" s="8">
        <v>3</v>
      </c>
      <c r="H188" s="8">
        <v>4</v>
      </c>
      <c r="I188" s="8">
        <v>5</v>
      </c>
      <c r="J188" s="8">
        <v>6</v>
      </c>
      <c r="R188" s="9" t="str">
        <f>VLOOKUP(B188,[1]List2!A:M,9,FALSE)</f>
        <v>LS-63</v>
      </c>
    </row>
    <row r="189" spans="2:18" ht="15.6" x14ac:dyDescent="0.3">
      <c r="B189" s="18" t="s">
        <v>197</v>
      </c>
      <c r="C189" s="7" t="str">
        <f>VLOOKUP(B189,[1]List4!A:D,4,FALSE)</f>
        <v xml:space="preserve">Čapáky ARCO-ELITE 53 | ROUBAIX </v>
      </c>
      <c r="D189" s="58">
        <f>VLOOKUP(B189,[1]List4!A:P,8,FALSE)</f>
        <v>1940</v>
      </c>
      <c r="E189" s="8">
        <v>1</v>
      </c>
      <c r="F189" s="8">
        <v>2</v>
      </c>
      <c r="G189" s="8">
        <v>3</v>
      </c>
      <c r="H189" s="8">
        <v>4</v>
      </c>
      <c r="I189" s="8">
        <v>5</v>
      </c>
      <c r="J189" s="8">
        <v>6</v>
      </c>
      <c r="R189" s="9" t="str">
        <f>VLOOKUP(B189,[1]List2!A:M,9,FALSE)</f>
        <v>LS-63</v>
      </c>
    </row>
    <row r="190" spans="2:18" ht="15.6" x14ac:dyDescent="0.3">
      <c r="B190" s="18" t="s">
        <v>198</v>
      </c>
      <c r="C190" s="7" t="str">
        <f>VLOOKUP(B190,[1]List4!A:D,4,FALSE)</f>
        <v xml:space="preserve">Čapáky ARCO-ELITE 90 | ROUBAIX </v>
      </c>
      <c r="D190" s="58">
        <f>VLOOKUP(B190,[1]List4!A:P,8,FALSE)</f>
        <v>1590</v>
      </c>
      <c r="E190" s="8">
        <v>1</v>
      </c>
      <c r="F190" s="8">
        <v>2</v>
      </c>
      <c r="G190" s="8">
        <v>3</v>
      </c>
      <c r="H190" s="8">
        <v>4</v>
      </c>
      <c r="I190" s="8">
        <v>5</v>
      </c>
      <c r="J190" s="8">
        <v>6</v>
      </c>
      <c r="R190" s="9" t="str">
        <f>VLOOKUP(B190,[1]List2!A:M,9,FALSE)</f>
        <v>LS-63</v>
      </c>
    </row>
    <row r="191" spans="2:18" ht="15.6" x14ac:dyDescent="0.3">
      <c r="B191" s="13" t="s">
        <v>199</v>
      </c>
      <c r="C191" s="7" t="str">
        <f>VLOOKUP(B191,[1]List4!A:D,4,FALSE)</f>
        <v xml:space="preserve">Čapáky bez šlí ARCO-ELITE 80 | ROUBAIX </v>
      </c>
      <c r="D191" s="58">
        <f>VLOOKUP(B191,[1]List4!A:P,8,FALSE)</f>
        <v>2240</v>
      </c>
      <c r="E191" s="8">
        <v>1</v>
      </c>
      <c r="F191" s="8">
        <v>2</v>
      </c>
      <c r="G191" s="8">
        <v>3</v>
      </c>
      <c r="H191" s="8">
        <v>4</v>
      </c>
      <c r="I191" s="8">
        <v>5</v>
      </c>
      <c r="J191" s="8">
        <v>6</v>
      </c>
      <c r="R191" s="9" t="str">
        <f>VLOOKUP(B191,[1]List2!A:M,9,FALSE)</f>
        <v>LS-63</v>
      </c>
    </row>
    <row r="192" spans="2:18" ht="15.6" x14ac:dyDescent="0.3">
      <c r="B192" s="13" t="s">
        <v>200</v>
      </c>
      <c r="C192" s="7" t="str">
        <f>VLOOKUP(B192,[1]List4!A:D,4,FALSE)</f>
        <v xml:space="preserve">Čapáky bez šlí ARCO-ELITE 79 | ROUBAIX </v>
      </c>
      <c r="D192" s="58">
        <f>VLOOKUP(B192,[1]List4!A:P,8,FALSE)</f>
        <v>1640</v>
      </c>
      <c r="E192" s="8">
        <v>1</v>
      </c>
      <c r="F192" s="8">
        <v>2</v>
      </c>
      <c r="G192" s="8">
        <v>3</v>
      </c>
      <c r="H192" s="8">
        <v>4</v>
      </c>
      <c r="I192" s="8">
        <v>5</v>
      </c>
      <c r="J192" s="8">
        <v>6</v>
      </c>
      <c r="R192" s="9" t="str">
        <f>VLOOKUP(B192,[1]List2!A:M,9,FALSE)</f>
        <v>LS-63</v>
      </c>
    </row>
    <row r="193" spans="2:18" ht="15.6" x14ac:dyDescent="0.3">
      <c r="B193" s="12" t="s">
        <v>201</v>
      </c>
      <c r="C193" s="7" t="str">
        <f>VLOOKUP(B193,[1]List4!A:D,4,FALSE)</f>
        <v xml:space="preserve">Čapáky bez šlí ARCO-ELITE 45 | ROUBAIX </v>
      </c>
      <c r="D193" s="58">
        <f>VLOOKUP(B193,[1]List4!A:P,8,FALSE)</f>
        <v>1290</v>
      </c>
      <c r="E193" s="8">
        <v>1</v>
      </c>
      <c r="F193" s="8">
        <v>2</v>
      </c>
      <c r="G193" s="8">
        <v>3</v>
      </c>
      <c r="H193" s="8">
        <v>4</v>
      </c>
      <c r="I193" s="8">
        <v>5</v>
      </c>
      <c r="J193" s="8">
        <v>6</v>
      </c>
      <c r="R193" s="9" t="str">
        <f>VLOOKUP(B193,[1]List2!A:M,9,FALSE)</f>
        <v>LS-63</v>
      </c>
    </row>
    <row r="194" spans="2:18" ht="15.6" x14ac:dyDescent="0.3">
      <c r="B194" s="17" t="s">
        <v>202</v>
      </c>
      <c r="C194" s="7" t="str">
        <f>VLOOKUP(B194,[1]List4!A:D,4,FALSE)</f>
        <v xml:space="preserve">Kombi krátký rukáv ELITE-A 35 | Lycra POWER </v>
      </c>
      <c r="D194" s="58">
        <f>VLOOKUP(B194,[1]List4!A:P,8,FALSE)</f>
        <v>3290</v>
      </c>
      <c r="E194" s="11">
        <v>1</v>
      </c>
      <c r="F194" s="11">
        <v>2</v>
      </c>
      <c r="G194" s="11">
        <v>3</v>
      </c>
      <c r="H194" s="11">
        <v>4</v>
      </c>
      <c r="I194" s="11">
        <v>5</v>
      </c>
      <c r="J194" s="11">
        <v>6</v>
      </c>
      <c r="M194" s="11" t="s">
        <v>6</v>
      </c>
      <c r="N194" s="11" t="s">
        <v>7</v>
      </c>
      <c r="O194" s="11" t="s">
        <v>8</v>
      </c>
      <c r="P194" s="11" t="s">
        <v>9</v>
      </c>
      <c r="R194" s="9" t="str">
        <f>VLOOKUP(B194,[1]List2!A:M,9,FALSE)</f>
        <v>LS-23</v>
      </c>
    </row>
    <row r="195" spans="2:18" ht="15.6" x14ac:dyDescent="0.3">
      <c r="B195" s="17" t="s">
        <v>203</v>
      </c>
      <c r="C195" s="7" t="str">
        <f>VLOOKUP(B195,[1]List4!A:D,4,FALSE)</f>
        <v xml:space="preserve">Kombi krátký rukáv ELITE-A 34 | Lycra POWER </v>
      </c>
      <c r="D195" s="58">
        <f>VLOOKUP(B195,[1]List4!A:P,8,FALSE)</f>
        <v>2690</v>
      </c>
      <c r="E195" s="11">
        <v>1</v>
      </c>
      <c r="F195" s="11">
        <v>2</v>
      </c>
      <c r="G195" s="11">
        <v>3</v>
      </c>
      <c r="H195" s="11">
        <v>4</v>
      </c>
      <c r="I195" s="11">
        <v>5</v>
      </c>
      <c r="J195" s="11">
        <v>6</v>
      </c>
      <c r="M195" s="11" t="s">
        <v>6</v>
      </c>
      <c r="N195" s="11" t="s">
        <v>7</v>
      </c>
      <c r="O195" s="11" t="s">
        <v>8</v>
      </c>
      <c r="P195" s="11" t="s">
        <v>9</v>
      </c>
      <c r="R195" s="9" t="str">
        <f>VLOOKUP(B195,[1]List2!A:M,9,FALSE)</f>
        <v>LS-23</v>
      </c>
    </row>
    <row r="196" spans="2:18" ht="15.6" x14ac:dyDescent="0.3">
      <c r="B196" s="17" t="s">
        <v>204</v>
      </c>
      <c r="C196" s="7" t="str">
        <f>VLOOKUP(B196,[1]List4!A:D,4,FALSE)</f>
        <v xml:space="preserve">Kombi krátký rukáv ELITE-A 33 | Lycra POWER </v>
      </c>
      <c r="D196" s="58">
        <f>VLOOKUP(B196,[1]List4!A:P,8,FALSE)</f>
        <v>3290</v>
      </c>
      <c r="E196" s="11">
        <v>1</v>
      </c>
      <c r="F196" s="11">
        <v>2</v>
      </c>
      <c r="G196" s="11">
        <v>3</v>
      </c>
      <c r="H196" s="11">
        <v>4</v>
      </c>
      <c r="I196" s="11">
        <v>5</v>
      </c>
      <c r="J196" s="11">
        <v>6</v>
      </c>
      <c r="M196" s="11" t="s">
        <v>6</v>
      </c>
      <c r="N196" s="11" t="s">
        <v>7</v>
      </c>
      <c r="O196" s="11" t="s">
        <v>8</v>
      </c>
      <c r="P196" s="11" t="s">
        <v>9</v>
      </c>
      <c r="R196" s="9" t="str">
        <f>VLOOKUP(B196,[1]List2!A:M,9,FALSE)</f>
        <v>LS-23</v>
      </c>
    </row>
    <row r="197" spans="2:18" ht="15.6" x14ac:dyDescent="0.3">
      <c r="B197" s="17" t="s">
        <v>205</v>
      </c>
      <c r="C197" s="7" t="str">
        <f>VLOOKUP(B197,[1]List4!A:D,4,FALSE)</f>
        <v xml:space="preserve">Kombi krátký rukáv ELITE-A 32 | Lycra POWER </v>
      </c>
      <c r="D197" s="58">
        <f>VLOOKUP(B197,[1]List4!A:P,8,FALSE)</f>
        <v>2690</v>
      </c>
      <c r="E197" s="11">
        <v>1</v>
      </c>
      <c r="F197" s="11">
        <v>2</v>
      </c>
      <c r="G197" s="11">
        <v>3</v>
      </c>
      <c r="H197" s="11">
        <v>4</v>
      </c>
      <c r="I197" s="11">
        <v>5</v>
      </c>
      <c r="J197" s="11">
        <v>6</v>
      </c>
      <c r="M197" s="11" t="s">
        <v>6</v>
      </c>
      <c r="N197" s="11" t="s">
        <v>7</v>
      </c>
      <c r="O197" s="11" t="s">
        <v>8</v>
      </c>
      <c r="P197" s="11" t="s">
        <v>9</v>
      </c>
      <c r="R197" s="9" t="str">
        <f>VLOOKUP(B197,[1]List2!A:M,9,FALSE)</f>
        <v>LS-23</v>
      </c>
    </row>
    <row r="198" spans="2:18" ht="15.6" x14ac:dyDescent="0.3">
      <c r="B198" s="17" t="s">
        <v>206</v>
      </c>
      <c r="C198" s="7" t="str">
        <f>VLOOKUP(B198,[1]List4!A:D,4,FALSE)</f>
        <v xml:space="preserve">Kombi dlouhý rukáv ELITE-A 35 | Lycra POWER </v>
      </c>
      <c r="D198" s="58">
        <f>VLOOKUP(B198,[1]List4!A:P,8,FALSE)</f>
        <v>3390</v>
      </c>
      <c r="E198" s="11">
        <v>1</v>
      </c>
      <c r="F198" s="11">
        <v>2</v>
      </c>
      <c r="G198" s="11">
        <v>3</v>
      </c>
      <c r="H198" s="11">
        <v>4</v>
      </c>
      <c r="I198" s="11">
        <v>5</v>
      </c>
      <c r="J198" s="11">
        <v>6</v>
      </c>
      <c r="M198" s="11" t="s">
        <v>6</v>
      </c>
      <c r="N198" s="11" t="s">
        <v>7</v>
      </c>
      <c r="O198" s="11" t="s">
        <v>8</v>
      </c>
      <c r="P198" s="11" t="s">
        <v>9</v>
      </c>
      <c r="R198" s="9" t="str">
        <f>VLOOKUP(B198,[1]List2!A:M,9,FALSE)</f>
        <v>LS-23</v>
      </c>
    </row>
    <row r="199" spans="2:18" ht="15.6" x14ac:dyDescent="0.3">
      <c r="B199" s="17" t="s">
        <v>207</v>
      </c>
      <c r="C199" s="7" t="str">
        <f>VLOOKUP(B199,[1]List4!A:D,4,FALSE)</f>
        <v xml:space="preserve">Kombi dlouhý rukáv ELITE-A 34 | Lycra POWER </v>
      </c>
      <c r="D199" s="58">
        <f>VLOOKUP(B199,[1]List4!A:P,8,FALSE)</f>
        <v>2790</v>
      </c>
      <c r="E199" s="11">
        <v>1</v>
      </c>
      <c r="F199" s="11">
        <v>2</v>
      </c>
      <c r="G199" s="11">
        <v>3</v>
      </c>
      <c r="H199" s="11">
        <v>4</v>
      </c>
      <c r="I199" s="11">
        <v>5</v>
      </c>
      <c r="J199" s="11">
        <v>6</v>
      </c>
      <c r="M199" s="11" t="s">
        <v>6</v>
      </c>
      <c r="N199" s="11" t="s">
        <v>7</v>
      </c>
      <c r="O199" s="11" t="s">
        <v>8</v>
      </c>
      <c r="P199" s="11" t="s">
        <v>9</v>
      </c>
      <c r="R199" s="9" t="str">
        <f>VLOOKUP(B199,[1]List2!A:M,9,FALSE)</f>
        <v>LS-23</v>
      </c>
    </row>
    <row r="200" spans="2:18" ht="15.6" x14ac:dyDescent="0.3">
      <c r="B200" s="17" t="s">
        <v>208</v>
      </c>
      <c r="C200" s="7" t="str">
        <f>VLOOKUP(B200,[1]List4!A:D,4,FALSE)</f>
        <v xml:space="preserve">Kombi dlouhý rukáv ELITE-A 33 | Lycra POWER </v>
      </c>
      <c r="D200" s="58">
        <f>VLOOKUP(B200,[1]List4!A:P,8,FALSE)</f>
        <v>3390</v>
      </c>
      <c r="E200" s="11">
        <v>1</v>
      </c>
      <c r="F200" s="11">
        <v>2</v>
      </c>
      <c r="G200" s="11">
        <v>3</v>
      </c>
      <c r="H200" s="11">
        <v>4</v>
      </c>
      <c r="I200" s="11">
        <v>5</v>
      </c>
      <c r="J200" s="11">
        <v>6</v>
      </c>
      <c r="M200" s="11" t="s">
        <v>6</v>
      </c>
      <c r="N200" s="11" t="s">
        <v>7</v>
      </c>
      <c r="O200" s="11" t="s">
        <v>8</v>
      </c>
      <c r="P200" s="11" t="s">
        <v>9</v>
      </c>
      <c r="R200" s="9" t="str">
        <f>VLOOKUP(B200,[1]List2!A:M,9,FALSE)</f>
        <v>LS-23</v>
      </c>
    </row>
    <row r="201" spans="2:18" ht="15.6" x14ac:dyDescent="0.3">
      <c r="B201" s="17" t="s">
        <v>209</v>
      </c>
      <c r="C201" s="7" t="str">
        <f>VLOOKUP(B201,[1]List4!A:D,4,FALSE)</f>
        <v xml:space="preserve">Kombi dlouhý rukáv ELITE-A 32 | Lycra POWER </v>
      </c>
      <c r="D201" s="58">
        <f>VLOOKUP(B201,[1]List4!A:P,8,FALSE)</f>
        <v>2790</v>
      </c>
      <c r="E201" s="11">
        <v>1</v>
      </c>
      <c r="F201" s="11">
        <v>2</v>
      </c>
      <c r="G201" s="11">
        <v>3</v>
      </c>
      <c r="H201" s="11">
        <v>4</v>
      </c>
      <c r="I201" s="11">
        <v>5</v>
      </c>
      <c r="J201" s="11">
        <v>6</v>
      </c>
      <c r="M201" s="11" t="s">
        <v>6</v>
      </c>
      <c r="N201" s="11" t="s">
        <v>7</v>
      </c>
      <c r="O201" s="11" t="s">
        <v>8</v>
      </c>
      <c r="P201" s="11" t="s">
        <v>9</v>
      </c>
      <c r="R201" s="9" t="str">
        <f>VLOOKUP(B201,[1]List2!A:M,9,FALSE)</f>
        <v>LS-23</v>
      </c>
    </row>
    <row r="202" spans="2:18" ht="15.6" x14ac:dyDescent="0.3">
      <c r="B202" s="17" t="s">
        <v>210</v>
      </c>
      <c r="C202" s="7" t="str">
        <f>VLOOKUP(B202,[1]List4!A:D,4,FALSE)</f>
        <v xml:space="preserve">Kombi krátký rukáv ELITE-A 35 | REVOLUTIONAL </v>
      </c>
      <c r="D202" s="58">
        <f>VLOOKUP(B202,[1]List4!A:P,8,FALSE)</f>
        <v>3290</v>
      </c>
      <c r="E202" s="11">
        <v>1</v>
      </c>
      <c r="F202" s="11">
        <v>2</v>
      </c>
      <c r="G202" s="11">
        <v>3</v>
      </c>
      <c r="H202" s="11">
        <v>4</v>
      </c>
      <c r="I202" s="11">
        <v>5</v>
      </c>
      <c r="J202" s="11">
        <v>6</v>
      </c>
      <c r="M202" s="11" t="s">
        <v>6</v>
      </c>
      <c r="N202" s="11" t="s">
        <v>7</v>
      </c>
      <c r="O202" s="11" t="s">
        <v>8</v>
      </c>
      <c r="P202" s="11" t="s">
        <v>9</v>
      </c>
      <c r="R202" s="9" t="str">
        <f>VLOOKUP(B202,[1]List2!A:M,9,FALSE)</f>
        <v>LS-23</v>
      </c>
    </row>
    <row r="203" spans="2:18" ht="15.6" x14ac:dyDescent="0.3">
      <c r="B203" s="17" t="s">
        <v>211</v>
      </c>
      <c r="C203" s="7" t="str">
        <f>VLOOKUP(B203,[1]List4!A:D,4,FALSE)</f>
        <v xml:space="preserve">Kombi krátký rukáv ELITE-A 34 | REVOLUTIONAL </v>
      </c>
      <c r="D203" s="58">
        <f>VLOOKUP(B203,[1]List4!A:P,8,FALSE)</f>
        <v>2690</v>
      </c>
      <c r="E203" s="11">
        <v>1</v>
      </c>
      <c r="F203" s="11">
        <v>2</v>
      </c>
      <c r="G203" s="11">
        <v>3</v>
      </c>
      <c r="H203" s="11">
        <v>4</v>
      </c>
      <c r="I203" s="11">
        <v>5</v>
      </c>
      <c r="J203" s="11">
        <v>6</v>
      </c>
      <c r="M203" s="11" t="s">
        <v>6</v>
      </c>
      <c r="N203" s="11" t="s">
        <v>7</v>
      </c>
      <c r="O203" s="11" t="s">
        <v>8</v>
      </c>
      <c r="P203" s="11" t="s">
        <v>9</v>
      </c>
      <c r="R203" s="9" t="str">
        <f>VLOOKUP(B203,[1]List2!A:M,9,FALSE)</f>
        <v>LS-23</v>
      </c>
    </row>
    <row r="204" spans="2:18" ht="15.6" x14ac:dyDescent="0.3">
      <c r="B204" s="17" t="s">
        <v>212</v>
      </c>
      <c r="C204" s="7" t="str">
        <f>VLOOKUP(B204,[1]List4!A:D,4,FALSE)</f>
        <v xml:space="preserve">Kombi krátký rukáv ELITE-A 33 | REVOLUTIONAL </v>
      </c>
      <c r="D204" s="58">
        <f>VLOOKUP(B204,[1]List4!A:P,8,FALSE)</f>
        <v>3290</v>
      </c>
      <c r="E204" s="11">
        <v>1</v>
      </c>
      <c r="F204" s="11">
        <v>2</v>
      </c>
      <c r="G204" s="11">
        <v>3</v>
      </c>
      <c r="H204" s="11">
        <v>4</v>
      </c>
      <c r="I204" s="11">
        <v>5</v>
      </c>
      <c r="J204" s="11">
        <v>6</v>
      </c>
      <c r="M204" s="11" t="s">
        <v>6</v>
      </c>
      <c r="N204" s="11" t="s">
        <v>7</v>
      </c>
      <c r="O204" s="11" t="s">
        <v>8</v>
      </c>
      <c r="P204" s="11" t="s">
        <v>9</v>
      </c>
      <c r="R204" s="9" t="str">
        <f>VLOOKUP(B204,[1]List2!A:M,9,FALSE)</f>
        <v>LS-23</v>
      </c>
    </row>
    <row r="205" spans="2:18" ht="15.6" x14ac:dyDescent="0.3">
      <c r="B205" s="17" t="s">
        <v>213</v>
      </c>
      <c r="C205" s="7" t="str">
        <f>VLOOKUP(B205,[1]List4!A:D,4,FALSE)</f>
        <v xml:space="preserve">Kombi krátký rukáv ELITE-A 32 | REVOLUTIONAL </v>
      </c>
      <c r="D205" s="58">
        <f>VLOOKUP(B205,[1]List4!A:P,8,FALSE)</f>
        <v>2690</v>
      </c>
      <c r="E205" s="11">
        <v>1</v>
      </c>
      <c r="F205" s="11">
        <v>2</v>
      </c>
      <c r="G205" s="11">
        <v>3</v>
      </c>
      <c r="H205" s="11">
        <v>4</v>
      </c>
      <c r="I205" s="11">
        <v>5</v>
      </c>
      <c r="J205" s="11">
        <v>6</v>
      </c>
      <c r="M205" s="11" t="s">
        <v>6</v>
      </c>
      <c r="N205" s="11" t="s">
        <v>7</v>
      </c>
      <c r="O205" s="11" t="s">
        <v>8</v>
      </c>
      <c r="P205" s="11" t="s">
        <v>9</v>
      </c>
      <c r="R205" s="9" t="str">
        <f>VLOOKUP(B205,[1]List2!A:M,9,FALSE)</f>
        <v>LS-23</v>
      </c>
    </row>
    <row r="206" spans="2:18" ht="15.6" x14ac:dyDescent="0.3">
      <c r="B206" s="17" t="s">
        <v>214</v>
      </c>
      <c r="C206" s="7" t="str">
        <f>VLOOKUP(B206,[1]List4!A:D,4,FALSE)</f>
        <v xml:space="preserve">Kombi dlouhý rukáv ELITE-A 35 | REVOLUTIONAL </v>
      </c>
      <c r="D206" s="58">
        <f>VLOOKUP(B206,[1]List4!A:P,8,FALSE)</f>
        <v>3390</v>
      </c>
      <c r="E206" s="11">
        <v>1</v>
      </c>
      <c r="F206" s="11">
        <v>2</v>
      </c>
      <c r="G206" s="11">
        <v>3</v>
      </c>
      <c r="H206" s="11">
        <v>4</v>
      </c>
      <c r="I206" s="11">
        <v>5</v>
      </c>
      <c r="J206" s="11">
        <v>6</v>
      </c>
      <c r="M206" s="11" t="s">
        <v>6</v>
      </c>
      <c r="N206" s="11" t="s">
        <v>7</v>
      </c>
      <c r="O206" s="11" t="s">
        <v>8</v>
      </c>
      <c r="P206" s="11" t="s">
        <v>9</v>
      </c>
      <c r="R206" s="9" t="str">
        <f>VLOOKUP(B206,[1]List2!A:M,9,FALSE)</f>
        <v>LS-23</v>
      </c>
    </row>
    <row r="207" spans="2:18" ht="15.6" x14ac:dyDescent="0.3">
      <c r="B207" s="17" t="s">
        <v>215</v>
      </c>
      <c r="C207" s="7" t="str">
        <f>VLOOKUP(B207,[1]List4!A:D,4,FALSE)</f>
        <v xml:space="preserve">Kombi dlouhý rukáv ELITE-A 34 | REVOLUTIONAL </v>
      </c>
      <c r="D207" s="58">
        <f>VLOOKUP(B207,[1]List4!A:P,8,FALSE)</f>
        <v>2790</v>
      </c>
      <c r="E207" s="11">
        <v>1</v>
      </c>
      <c r="F207" s="11">
        <v>2</v>
      </c>
      <c r="G207" s="11">
        <v>3</v>
      </c>
      <c r="H207" s="11">
        <v>4</v>
      </c>
      <c r="I207" s="11">
        <v>5</v>
      </c>
      <c r="J207" s="11">
        <v>6</v>
      </c>
      <c r="M207" s="11" t="s">
        <v>6</v>
      </c>
      <c r="N207" s="11" t="s">
        <v>7</v>
      </c>
      <c r="O207" s="11" t="s">
        <v>8</v>
      </c>
      <c r="P207" s="11" t="s">
        <v>9</v>
      </c>
      <c r="R207" s="9" t="str">
        <f>VLOOKUP(B207,[1]List2!A:M,9,FALSE)</f>
        <v>LS-23</v>
      </c>
    </row>
    <row r="208" spans="2:18" ht="15.6" x14ac:dyDescent="0.3">
      <c r="B208" s="17" t="s">
        <v>216</v>
      </c>
      <c r="C208" s="7" t="str">
        <f>VLOOKUP(B208,[1]List4!A:D,4,FALSE)</f>
        <v xml:space="preserve">Kombi dlouhý rukáv ELITE-A 33 | REVOLUTIONAL </v>
      </c>
      <c r="D208" s="58">
        <f>VLOOKUP(B208,[1]List4!A:P,8,FALSE)</f>
        <v>3390</v>
      </c>
      <c r="E208" s="11">
        <v>1</v>
      </c>
      <c r="F208" s="11">
        <v>2</v>
      </c>
      <c r="G208" s="11">
        <v>3</v>
      </c>
      <c r="H208" s="11">
        <v>4</v>
      </c>
      <c r="I208" s="11">
        <v>5</v>
      </c>
      <c r="J208" s="11">
        <v>6</v>
      </c>
      <c r="M208" s="11" t="s">
        <v>6</v>
      </c>
      <c r="N208" s="11" t="s">
        <v>7</v>
      </c>
      <c r="O208" s="11" t="s">
        <v>8</v>
      </c>
      <c r="P208" s="11" t="s">
        <v>9</v>
      </c>
      <c r="R208" s="9" t="str">
        <f>VLOOKUP(B208,[1]List2!A:M,9,FALSE)</f>
        <v>LS-23</v>
      </c>
    </row>
    <row r="209" spans="2:18" ht="15.6" x14ac:dyDescent="0.3">
      <c r="B209" s="17" t="s">
        <v>217</v>
      </c>
      <c r="C209" s="7" t="str">
        <f>VLOOKUP(B209,[1]List4!A:D,4,FALSE)</f>
        <v xml:space="preserve">Kombi dlouhý rukáv ELITE-A 32 | REVOLUTIONAL </v>
      </c>
      <c r="D209" s="58">
        <f>VLOOKUP(B209,[1]List4!A:P,8,FALSE)</f>
        <v>2790</v>
      </c>
      <c r="E209" s="11">
        <v>1</v>
      </c>
      <c r="F209" s="11">
        <v>2</v>
      </c>
      <c r="G209" s="11">
        <v>3</v>
      </c>
      <c r="H209" s="11">
        <v>4</v>
      </c>
      <c r="I209" s="11">
        <v>5</v>
      </c>
      <c r="J209" s="11">
        <v>6</v>
      </c>
      <c r="M209" s="11" t="s">
        <v>6</v>
      </c>
      <c r="N209" s="11" t="s">
        <v>7</v>
      </c>
      <c r="O209" s="11" t="s">
        <v>8</v>
      </c>
      <c r="P209" s="11" t="s">
        <v>9</v>
      </c>
      <c r="R209" s="9" t="str">
        <f>VLOOKUP(B209,[1]List2!A:M,9,FALSE)</f>
        <v>LS-23</v>
      </c>
    </row>
    <row r="210" spans="2:18" ht="15.6" x14ac:dyDescent="0.3">
      <c r="B210" s="13" t="s">
        <v>218</v>
      </c>
      <c r="C210" s="7" t="str">
        <f>VLOOKUP(B210,[1]List4!A:D,4,FALSE)</f>
        <v xml:space="preserve">Dres krátký rukáv ACTIVE 41 | Spinn </v>
      </c>
      <c r="D210" s="58">
        <f>VLOOKUP(B210,[1]List4!A:P,8,FALSE)</f>
        <v>990</v>
      </c>
      <c r="E210" s="11">
        <v>1</v>
      </c>
      <c r="F210" s="11">
        <v>2</v>
      </c>
      <c r="G210" s="11">
        <v>3</v>
      </c>
      <c r="H210" s="11">
        <v>4</v>
      </c>
      <c r="I210" s="11">
        <v>5</v>
      </c>
      <c r="J210" s="11">
        <v>6</v>
      </c>
      <c r="R210" t="str">
        <f>VLOOKUP(B210,[1]List2!A:M,9,FALSE)</f>
        <v/>
      </c>
    </row>
    <row r="211" spans="2:18" ht="15.6" x14ac:dyDescent="0.3">
      <c r="B211" s="12" t="s">
        <v>219</v>
      </c>
      <c r="C211" s="7" t="str">
        <f>VLOOKUP(B211,[1]List4!A:D,4,FALSE)</f>
        <v xml:space="preserve">Dres krátký rukáv ACTIVE 06 | Devan </v>
      </c>
      <c r="D211" s="58">
        <f>VLOOKUP(B211,[1]List4!A:P,8,FALSE)</f>
        <v>940</v>
      </c>
      <c r="E211" s="11">
        <v>1</v>
      </c>
      <c r="F211" s="11">
        <v>2</v>
      </c>
      <c r="G211" s="11">
        <v>3</v>
      </c>
      <c r="H211" s="11">
        <v>4</v>
      </c>
      <c r="I211" s="11">
        <v>5</v>
      </c>
      <c r="J211" s="11">
        <v>6</v>
      </c>
      <c r="R211" t="str">
        <f>VLOOKUP(B211,[1]List2!A:M,9,FALSE)</f>
        <v/>
      </c>
    </row>
    <row r="212" spans="2:18" ht="15.6" x14ac:dyDescent="0.3">
      <c r="B212" s="12" t="s">
        <v>220</v>
      </c>
      <c r="C212" s="7" t="str">
        <f>VLOOKUP(B212,[1]List4!A:D,4,FALSE)</f>
        <v xml:space="preserve">Dres krátký rukáv ACTIVE 37 | Devan </v>
      </c>
      <c r="D212" s="58">
        <f>VLOOKUP(B212,[1]List4!A:P,8,FALSE)</f>
        <v>890</v>
      </c>
      <c r="E212" s="11">
        <v>1</v>
      </c>
      <c r="F212" s="11">
        <v>2</v>
      </c>
      <c r="G212" s="11">
        <v>3</v>
      </c>
      <c r="H212" s="11">
        <v>4</v>
      </c>
      <c r="I212" s="11">
        <v>5</v>
      </c>
      <c r="J212" s="11">
        <v>6</v>
      </c>
      <c r="R212" t="str">
        <f>VLOOKUP(B212,[1]List2!A:M,9,FALSE)</f>
        <v/>
      </c>
    </row>
    <row r="213" spans="2:18" ht="15.6" x14ac:dyDescent="0.3">
      <c r="B213" s="12" t="s">
        <v>221</v>
      </c>
      <c r="C213" s="7" t="str">
        <f>VLOOKUP(B213,[1]List4!A:D,4,FALSE)</f>
        <v xml:space="preserve">Dres dlouhý rukáv ACTIVE 06 | Devan </v>
      </c>
      <c r="D213" s="58">
        <f>VLOOKUP(B213,[1]List4!A:P,8,FALSE)</f>
        <v>1040</v>
      </c>
      <c r="E213" s="11">
        <v>1</v>
      </c>
      <c r="F213" s="11">
        <v>2</v>
      </c>
      <c r="G213" s="11">
        <v>3</v>
      </c>
      <c r="H213" s="11">
        <v>4</v>
      </c>
      <c r="I213" s="11">
        <v>5</v>
      </c>
      <c r="J213" s="11">
        <v>6</v>
      </c>
      <c r="R213" t="str">
        <f>VLOOKUP(B213,[1]List2!A:M,9,FALSE)</f>
        <v/>
      </c>
    </row>
    <row r="214" spans="2:18" ht="15.6" x14ac:dyDescent="0.3">
      <c r="B214" s="12" t="s">
        <v>222</v>
      </c>
      <c r="C214" s="7" t="str">
        <f>VLOOKUP(B214,[1]List4!A:D,4,FALSE)</f>
        <v xml:space="preserve">Dres dlouhý rukáv ACTIVE 06 | FLANDERS </v>
      </c>
      <c r="D214" s="58">
        <f>VLOOKUP(B214,[1]List4!A:P,8,FALSE)</f>
        <v>1240</v>
      </c>
      <c r="E214" s="11">
        <v>1</v>
      </c>
      <c r="F214" s="11">
        <v>2</v>
      </c>
      <c r="G214" s="11">
        <v>3</v>
      </c>
      <c r="H214" s="11">
        <v>4</v>
      </c>
      <c r="I214" s="11">
        <v>5</v>
      </c>
      <c r="J214" s="11">
        <v>6</v>
      </c>
      <c r="R214" t="str">
        <f>VLOOKUP(B214,[1]List2!A:M,9,FALSE)</f>
        <v/>
      </c>
    </row>
    <row r="215" spans="2:18" ht="15.6" x14ac:dyDescent="0.3">
      <c r="B215" s="12" t="s">
        <v>223</v>
      </c>
      <c r="C215" s="7" t="str">
        <f>VLOOKUP(B215,[1]List4!A:D,4,FALSE)</f>
        <v>Bunda ACTIVE 16 | W&amp;W Primavera</v>
      </c>
      <c r="D215" s="58">
        <f>VLOOKUP(B215,[1]List4!A:P,8,FALSE)</f>
        <v>1590</v>
      </c>
      <c r="E215" s="11">
        <v>1</v>
      </c>
      <c r="F215" s="11">
        <v>2</v>
      </c>
      <c r="G215" s="11">
        <v>3</v>
      </c>
      <c r="H215" s="11">
        <v>4</v>
      </c>
      <c r="I215" s="11">
        <v>5</v>
      </c>
      <c r="J215" s="11">
        <v>6</v>
      </c>
      <c r="R215" t="str">
        <f>VLOOKUP(B215,[1]List2!A:M,9,FALSE)</f>
        <v/>
      </c>
    </row>
    <row r="216" spans="2:18" ht="15.6" x14ac:dyDescent="0.3">
      <c r="B216" s="12" t="s">
        <v>224</v>
      </c>
      <c r="C216" s="7" t="str">
        <f>VLOOKUP(B216,[1]List4!A:D,4,FALSE)</f>
        <v xml:space="preserve">Kraťasy ARCO-ACTIVE 14 | Lycra </v>
      </c>
      <c r="D216" s="58">
        <f>VLOOKUP(B216,[1]List4!A:P,8,FALSE)</f>
        <v>1090</v>
      </c>
      <c r="E216" s="8">
        <v>1</v>
      </c>
      <c r="F216" s="8">
        <v>2</v>
      </c>
      <c r="G216" s="8">
        <v>3</v>
      </c>
      <c r="H216" s="8">
        <v>4</v>
      </c>
      <c r="I216" s="8">
        <v>5</v>
      </c>
      <c r="J216" s="8">
        <v>6</v>
      </c>
      <c r="R216" s="9" t="str">
        <f>VLOOKUP(B216,[1]List2!A:M,9,FALSE)</f>
        <v>LS-63</v>
      </c>
    </row>
    <row r="217" spans="2:18" ht="15.6" x14ac:dyDescent="0.3">
      <c r="B217" s="12" t="s">
        <v>225</v>
      </c>
      <c r="C217" s="7" t="str">
        <f>VLOOKUP(B217,[1]List4!A:D,4,FALSE)</f>
        <v xml:space="preserve">Kraťasy ARCO-ACTIVE 02 | Lycra </v>
      </c>
      <c r="D217" s="58">
        <f>VLOOKUP(B217,[1]List4!A:P,8,FALSE)</f>
        <v>1090</v>
      </c>
      <c r="E217" s="8">
        <v>1</v>
      </c>
      <c r="F217" s="8">
        <v>2</v>
      </c>
      <c r="G217" s="8">
        <v>3</v>
      </c>
      <c r="H217" s="8">
        <v>4</v>
      </c>
      <c r="I217" s="8">
        <v>5</v>
      </c>
      <c r="J217" s="8">
        <v>6</v>
      </c>
      <c r="K217" s="8">
        <v>7</v>
      </c>
      <c r="L217" s="8">
        <v>8</v>
      </c>
      <c r="M217" s="8" t="s">
        <v>6</v>
      </c>
      <c r="N217" s="8" t="s">
        <v>7</v>
      </c>
      <c r="O217" s="8" t="s">
        <v>8</v>
      </c>
      <c r="P217" s="8" t="s">
        <v>9</v>
      </c>
      <c r="R217" s="9" t="str">
        <f>VLOOKUP(B217,[1]List2!A:M,9,FALSE)</f>
        <v>MS-63</v>
      </c>
    </row>
    <row r="218" spans="2:18" ht="15.6" x14ac:dyDescent="0.3">
      <c r="B218" s="12" t="s">
        <v>226</v>
      </c>
      <c r="C218" s="7" t="str">
        <f>VLOOKUP(B218,[1]List4!A:D,4,FALSE)</f>
        <v xml:space="preserve">Kraťasy bez šlí ARCO-ACTIVE 14 | Lycra </v>
      </c>
      <c r="D218" s="58">
        <f>VLOOKUP(B218,[1]List4!A:P,8,FALSE)</f>
        <v>990</v>
      </c>
      <c r="E218" s="8">
        <v>1</v>
      </c>
      <c r="F218" s="8">
        <v>2</v>
      </c>
      <c r="G218" s="8">
        <v>3</v>
      </c>
      <c r="H218" s="8">
        <v>4</v>
      </c>
      <c r="I218" s="8">
        <v>5</v>
      </c>
      <c r="J218" s="8">
        <v>6</v>
      </c>
      <c r="R218" s="9" t="str">
        <f>VLOOKUP(B218,[1]List2!A:M,9,FALSE)</f>
        <v>LS-63</v>
      </c>
    </row>
    <row r="219" spans="2:18" ht="15.6" x14ac:dyDescent="0.3">
      <c r="B219" s="12" t="s">
        <v>227</v>
      </c>
      <c r="C219" s="7" t="str">
        <f>VLOOKUP(B219,[1]List4!A:D,4,FALSE)</f>
        <v xml:space="preserve">Dres krátký rukáv BIKER 17 | Devan </v>
      </c>
      <c r="D219" s="58">
        <f>VLOOKUP(B219,[1]List4!A:P,8,FALSE)</f>
        <v>990</v>
      </c>
      <c r="E219" s="8">
        <v>1</v>
      </c>
      <c r="F219" s="8">
        <v>2</v>
      </c>
      <c r="G219" s="8">
        <v>3</v>
      </c>
      <c r="H219" s="8">
        <v>4</v>
      </c>
      <c r="I219" s="8">
        <v>5</v>
      </c>
      <c r="J219" s="8">
        <v>6</v>
      </c>
      <c r="R219" s="9" t="str">
        <f>VLOOKUP(B219,[1]List2!A:M,9,FALSE)</f>
        <v>LS-13</v>
      </c>
    </row>
    <row r="220" spans="2:18" ht="15.6" x14ac:dyDescent="0.3">
      <c r="B220" s="12" t="s">
        <v>228</v>
      </c>
      <c r="C220" s="7" t="str">
        <f>VLOOKUP(B220,[1]List4!A:D,4,FALSE)</f>
        <v xml:space="preserve">Dres krátký rukáv BIKER 14 | Devan </v>
      </c>
      <c r="D220" s="58">
        <f>VLOOKUP(B220,[1]List4!A:P,8,FALSE)</f>
        <v>1040</v>
      </c>
      <c r="E220" s="8">
        <v>1</v>
      </c>
      <c r="F220" s="8">
        <v>2</v>
      </c>
      <c r="G220" s="8">
        <v>3</v>
      </c>
      <c r="H220" s="8">
        <v>4</v>
      </c>
      <c r="I220" s="8">
        <v>5</v>
      </c>
      <c r="J220" s="8">
        <v>6</v>
      </c>
      <c r="R220" s="9" t="str">
        <f>VLOOKUP(B220,[1]List2!A:M,9,FALSE)</f>
        <v>LS-13</v>
      </c>
    </row>
    <row r="221" spans="2:18" ht="15.6" x14ac:dyDescent="0.3">
      <c r="B221" s="12" t="s">
        <v>229</v>
      </c>
      <c r="C221" s="7" t="str">
        <f>VLOOKUP(B221,[1]List4!A:D,4,FALSE)</f>
        <v xml:space="preserve">Dres dlouhý rukáv BIKER 15 | FLANDERS </v>
      </c>
      <c r="D221" s="58">
        <f>VLOOKUP(B221,[1]List4!A:P,8,FALSE)</f>
        <v>1290</v>
      </c>
      <c r="E221" s="8">
        <v>1</v>
      </c>
      <c r="F221" s="8">
        <v>2</v>
      </c>
      <c r="G221" s="8">
        <v>3</v>
      </c>
      <c r="H221" s="8">
        <v>4</v>
      </c>
      <c r="I221" s="8">
        <v>5</v>
      </c>
      <c r="J221" s="8">
        <v>6</v>
      </c>
      <c r="R221" s="9" t="str">
        <f>VLOOKUP(B221,[1]List2!A:M,9,FALSE)</f>
        <v>LS-13</v>
      </c>
    </row>
    <row r="222" spans="2:18" ht="15.6" x14ac:dyDescent="0.3">
      <c r="B222" s="12" t="s">
        <v>230</v>
      </c>
      <c r="C222" s="7" t="str">
        <f>VLOOKUP(B222,[1]List4!A:D,4,FALSE)</f>
        <v>Kraťasy BIKER 17</v>
      </c>
      <c r="D222" s="58">
        <f>VLOOKUP(B222,[1]List4!A:P,8,FALSE)</f>
        <v>1190</v>
      </c>
      <c r="E222" s="8">
        <v>1</v>
      </c>
      <c r="F222" s="8">
        <v>2</v>
      </c>
      <c r="G222" s="8">
        <v>3</v>
      </c>
      <c r="H222" s="8">
        <v>4</v>
      </c>
      <c r="I222" s="8">
        <v>5</v>
      </c>
      <c r="J222" s="8">
        <v>6</v>
      </c>
      <c r="R222" s="9" t="str">
        <f>VLOOKUP(B222,[1]List2!A:M,9,FALSE)</f>
        <v>LS-63</v>
      </c>
    </row>
    <row r="223" spans="2:18" ht="15.6" x14ac:dyDescent="0.3">
      <c r="B223" s="12" t="s">
        <v>231</v>
      </c>
      <c r="C223" s="7" t="str">
        <f>VLOOKUP(B223,[1]List4!A:D,4,FALSE)</f>
        <v xml:space="preserve">Dres dlouhý rukáv PODIUM 39 | Devan </v>
      </c>
      <c r="D223" s="58">
        <f>VLOOKUP(B223,[1]List4!A:P,8,FALSE)</f>
        <v>1090</v>
      </c>
      <c r="E223" s="11">
        <v>1</v>
      </c>
      <c r="F223" s="11">
        <v>2</v>
      </c>
      <c r="G223" s="11">
        <v>3</v>
      </c>
      <c r="H223" s="11">
        <v>4</v>
      </c>
      <c r="I223" s="11">
        <v>5</v>
      </c>
      <c r="J223" s="11">
        <v>6</v>
      </c>
      <c r="R223" t="str">
        <f>VLOOKUP(B223,[1]List2!A:M,9,FALSE)</f>
        <v/>
      </c>
    </row>
    <row r="224" spans="2:18" x14ac:dyDescent="0.3">
      <c r="B224" s="1" t="s">
        <v>232</v>
      </c>
      <c r="C224" s="7" t="str">
        <f>VLOOKUP(B224,[1]List4!A:D,4,FALSE)</f>
        <v xml:space="preserve">Kombi krátký rukáv PRO 27 | Brios/SPEED </v>
      </c>
      <c r="D224" s="58">
        <f>VLOOKUP(B224,[1]List4!A:P,8,FALSE)</f>
        <v>2390</v>
      </c>
      <c r="E224" s="11" t="s">
        <v>33</v>
      </c>
      <c r="F224" s="8">
        <v>122</v>
      </c>
      <c r="G224" s="8">
        <v>128</v>
      </c>
      <c r="H224" s="8">
        <v>134</v>
      </c>
      <c r="I224" s="8">
        <v>140</v>
      </c>
      <c r="J224" s="8">
        <v>146</v>
      </c>
      <c r="K224" s="8">
        <v>152</v>
      </c>
      <c r="L224" s="8">
        <v>158</v>
      </c>
      <c r="R224" t="str">
        <f>VLOOKUP(B224,[1]List2!A:M,9,FALSE)</f>
        <v/>
      </c>
    </row>
    <row r="225" spans="2:18" ht="15.6" x14ac:dyDescent="0.3">
      <c r="B225" s="13" t="s">
        <v>233</v>
      </c>
      <c r="C225" s="7" t="str">
        <f>VLOOKUP(B225,[1]List4!A:D,4,FALSE)</f>
        <v xml:space="preserve">Dres krátký rukáv ELITE 55 | Stripes </v>
      </c>
      <c r="D225" s="58">
        <f>VLOOKUP(B225,[1]List4!A:P,8,FALSE)</f>
        <v>1090</v>
      </c>
      <c r="E225" s="11">
        <v>110</v>
      </c>
      <c r="F225" s="8">
        <v>122</v>
      </c>
      <c r="G225" s="8">
        <v>128</v>
      </c>
      <c r="H225" s="8">
        <v>134</v>
      </c>
      <c r="I225" s="8">
        <v>140</v>
      </c>
      <c r="J225" s="8">
        <v>146</v>
      </c>
      <c r="K225" s="8">
        <v>152</v>
      </c>
      <c r="L225" s="8">
        <v>158</v>
      </c>
      <c r="R225" t="str">
        <f>VLOOKUP(B225,[1]List2!A:M,9,FALSE)</f>
        <v/>
      </c>
    </row>
    <row r="226" spans="2:18" ht="15.6" x14ac:dyDescent="0.3">
      <c r="B226" s="13" t="s">
        <v>234</v>
      </c>
      <c r="C226" s="7" t="str">
        <f>VLOOKUP(B226,[1]List4!A:D,4,FALSE)</f>
        <v xml:space="preserve">Vesta ELITE 23 | W&amp;W Mission Flow/síť   </v>
      </c>
      <c r="D226" s="58">
        <f>VLOOKUP(B226,[1]List4!A:P,8,FALSE)</f>
        <v>1190</v>
      </c>
      <c r="E226" s="11">
        <v>110</v>
      </c>
      <c r="F226" s="8">
        <v>122</v>
      </c>
      <c r="G226" s="8">
        <v>128</v>
      </c>
      <c r="H226" s="8">
        <v>134</v>
      </c>
      <c r="I226" s="8">
        <v>140</v>
      </c>
      <c r="J226" s="8">
        <v>146</v>
      </c>
      <c r="K226" s="8">
        <v>152</v>
      </c>
      <c r="L226" s="8">
        <v>158</v>
      </c>
      <c r="R226" t="str">
        <f>VLOOKUP(B226,[1]List2!A:M,9,FALSE)</f>
        <v/>
      </c>
    </row>
    <row r="227" spans="2:18" ht="15.6" x14ac:dyDescent="0.3">
      <c r="B227" s="12" t="s">
        <v>235</v>
      </c>
      <c r="C227" s="7" t="str">
        <f>VLOOKUP(B227,[1]List4!A:D,4,FALSE)</f>
        <v>Bunda ELITE 26 | W&amp;W Mission Flow</v>
      </c>
      <c r="D227" s="58">
        <f>VLOOKUP(B227,[1]List4!A:P,8,FALSE)</f>
        <v>1890</v>
      </c>
      <c r="E227" s="11">
        <v>110</v>
      </c>
      <c r="F227" s="8">
        <v>122</v>
      </c>
      <c r="G227" s="8">
        <v>128</v>
      </c>
      <c r="H227" s="8">
        <v>134</v>
      </c>
      <c r="I227" s="8">
        <v>140</v>
      </c>
      <c r="J227" s="8">
        <v>146</v>
      </c>
      <c r="K227" s="8">
        <v>152</v>
      </c>
      <c r="L227" s="8">
        <v>158</v>
      </c>
      <c r="R227" t="str">
        <f>VLOOKUP(B227,[1]List2!A:M,9,FALSE)</f>
        <v/>
      </c>
    </row>
    <row r="228" spans="2:18" ht="15.6" x14ac:dyDescent="0.3">
      <c r="B228" s="12" t="s">
        <v>236</v>
      </c>
      <c r="C228" s="7" t="str">
        <f>VLOOKUP(B228,[1]List4!A:D,4,FALSE)</f>
        <v>Bunda ELITE 26 | W&amp;W Winter Flow</v>
      </c>
      <c r="D228" s="58">
        <f>VLOOKUP(B228,[1]List4!A:P,8,FALSE)</f>
        <v>2190</v>
      </c>
      <c r="E228" s="11">
        <v>110</v>
      </c>
      <c r="F228" s="8">
        <v>122</v>
      </c>
      <c r="G228" s="8">
        <v>128</v>
      </c>
      <c r="H228" s="8">
        <v>134</v>
      </c>
      <c r="I228" s="8">
        <v>140</v>
      </c>
      <c r="J228" s="8">
        <v>146</v>
      </c>
      <c r="K228" s="8">
        <v>152</v>
      </c>
      <c r="L228" s="8">
        <v>158</v>
      </c>
      <c r="R228" t="str">
        <f>VLOOKUP(B228,[1]List2!A:M,9,FALSE)</f>
        <v/>
      </c>
    </row>
    <row r="229" spans="2:18" ht="15.6" x14ac:dyDescent="0.3">
      <c r="B229" s="12" t="s">
        <v>237</v>
      </c>
      <c r="C229" s="7" t="str">
        <f>VLOOKUP(B229,[1]List4!A:D,4,FALSE)</f>
        <v>Kraťasy ARCO-ELITE 29 | Lycra POWER</v>
      </c>
      <c r="D229" s="58">
        <f>VLOOKUP(B229,[1]List4!A:P,8,FALSE)</f>
        <v>1090</v>
      </c>
      <c r="E229" s="11">
        <v>110</v>
      </c>
      <c r="F229" s="8">
        <v>122</v>
      </c>
      <c r="G229" s="8">
        <v>128</v>
      </c>
      <c r="H229" s="8">
        <v>134</v>
      </c>
      <c r="I229" s="8">
        <v>140</v>
      </c>
      <c r="J229" s="8">
        <v>146</v>
      </c>
      <c r="K229" s="8">
        <v>152</v>
      </c>
      <c r="L229" s="8">
        <v>158</v>
      </c>
      <c r="R229" t="str">
        <f>VLOOKUP(B229,[1]List2!A:M,9,FALSE)</f>
        <v/>
      </c>
    </row>
    <row r="230" spans="2:18" ht="15.6" x14ac:dyDescent="0.3">
      <c r="B230" s="12" t="s">
        <v>238</v>
      </c>
      <c r="C230" s="7" t="str">
        <f>VLOOKUP(B230,[1]List4!A:D,4,FALSE)</f>
        <v>Kraťasy bez šlí ARCO-ELITE 25 | Lycra POWER</v>
      </c>
      <c r="D230" s="58">
        <f>VLOOKUP(B230,[1]List4!A:P,8,FALSE)</f>
        <v>990</v>
      </c>
      <c r="E230" s="11">
        <v>110</v>
      </c>
      <c r="F230" s="11">
        <v>122</v>
      </c>
      <c r="G230" s="11">
        <v>128</v>
      </c>
      <c r="H230" s="11">
        <v>134</v>
      </c>
      <c r="I230" s="11">
        <v>140</v>
      </c>
      <c r="J230" s="11">
        <v>146</v>
      </c>
      <c r="K230" s="11">
        <v>152</v>
      </c>
      <c r="L230" s="11">
        <v>158</v>
      </c>
      <c r="R230" s="9" t="str">
        <f>VLOOKUP(B230,[1]List2!A:M,9,FALSE)</f>
        <v>JS-51</v>
      </c>
    </row>
    <row r="231" spans="2:18" ht="15.6" x14ac:dyDescent="0.3">
      <c r="B231" s="13" t="s">
        <v>239</v>
      </c>
      <c r="C231" s="7" t="str">
        <f>VLOOKUP(B231,[1]List4!A:D,4,FALSE)</f>
        <v>Kombi krátký rukáv ELITE-A 20 | Lycra POWER</v>
      </c>
      <c r="D231" s="58">
        <f>VLOOKUP(B231,[1]List4!A:P,8,FALSE)</f>
        <v>2090</v>
      </c>
      <c r="E231" s="11" t="s">
        <v>33</v>
      </c>
      <c r="F231" s="8">
        <v>122</v>
      </c>
      <c r="G231" s="8">
        <v>128</v>
      </c>
      <c r="H231" s="8">
        <v>134</v>
      </c>
      <c r="I231" s="8">
        <v>140</v>
      </c>
      <c r="J231" s="8">
        <v>146</v>
      </c>
      <c r="K231" s="8">
        <v>152</v>
      </c>
      <c r="L231" s="8">
        <v>158</v>
      </c>
      <c r="R231" t="str">
        <f>VLOOKUP(B231,[1]List2!A:M,9,FALSE)</f>
        <v/>
      </c>
    </row>
    <row r="232" spans="2:18" ht="15.6" x14ac:dyDescent="0.3">
      <c r="B232" s="13" t="s">
        <v>240</v>
      </c>
      <c r="C232" s="7" t="str">
        <f>VLOOKUP(B232,[1]List4!A:D,4,FALSE)</f>
        <v>Kombi dlouhý rukáv ELITE-A 20 | Lycra POWER</v>
      </c>
      <c r="D232" s="58">
        <f>VLOOKUP(B232,[1]List4!A:P,8,FALSE)</f>
        <v>2190</v>
      </c>
      <c r="E232" s="11" t="s">
        <v>33</v>
      </c>
      <c r="F232" s="8">
        <v>122</v>
      </c>
      <c r="G232" s="8">
        <v>128</v>
      </c>
      <c r="H232" s="8">
        <v>134</v>
      </c>
      <c r="I232" s="8">
        <v>140</v>
      </c>
      <c r="J232" s="8">
        <v>146</v>
      </c>
      <c r="K232" s="8">
        <v>152</v>
      </c>
      <c r="L232" s="8">
        <v>158</v>
      </c>
      <c r="R232" t="str">
        <f>VLOOKUP(B232,[1]List2!A:M,9,FALSE)</f>
        <v/>
      </c>
    </row>
    <row r="233" spans="2:18" ht="15.6" x14ac:dyDescent="0.3">
      <c r="B233" s="13" t="s">
        <v>241</v>
      </c>
      <c r="C233" s="7" t="str">
        <f>VLOOKUP(B233,[1]List4!A:D,4,FALSE)</f>
        <v>Dres krátký rukáv ACTIVE 41 | Spinn</v>
      </c>
      <c r="D233" s="58">
        <f>VLOOKUP(B233,[1]List4!A:P,8,FALSE)</f>
        <v>890</v>
      </c>
      <c r="E233" s="11">
        <v>110</v>
      </c>
      <c r="F233" s="8">
        <v>122</v>
      </c>
      <c r="G233" s="8">
        <v>128</v>
      </c>
      <c r="H233" s="8">
        <v>134</v>
      </c>
      <c r="I233" s="8">
        <v>140</v>
      </c>
      <c r="J233" s="8">
        <v>146</v>
      </c>
      <c r="K233" s="8">
        <v>152</v>
      </c>
      <c r="L233" s="8">
        <v>158</v>
      </c>
      <c r="R233" t="str">
        <f>VLOOKUP(B233,[1]List2!A:M,9,FALSE)</f>
        <v/>
      </c>
    </row>
    <row r="234" spans="2:18" ht="15.6" x14ac:dyDescent="0.3">
      <c r="B234" s="20" t="s">
        <v>242</v>
      </c>
      <c r="C234" s="7" t="str">
        <f>VLOOKUP(B234,[1]List4!A:D,4,FALSE)</f>
        <v xml:space="preserve">Dres krátký rukáv ACTIVE 06 | Devan  </v>
      </c>
      <c r="D234" s="58">
        <f>VLOOKUP(B234,[1]List4!A:P,8,FALSE)</f>
        <v>840</v>
      </c>
      <c r="E234" s="11">
        <v>110</v>
      </c>
      <c r="F234" s="8">
        <v>122</v>
      </c>
      <c r="G234" s="8">
        <v>128</v>
      </c>
      <c r="H234" s="8">
        <v>134</v>
      </c>
      <c r="I234" s="8">
        <v>140</v>
      </c>
      <c r="J234" s="8">
        <v>146</v>
      </c>
      <c r="K234" s="8">
        <v>152</v>
      </c>
      <c r="L234" s="8">
        <v>158</v>
      </c>
      <c r="R234" t="str">
        <f>VLOOKUP(B234,[1]List2!A:M,9,FALSE)</f>
        <v/>
      </c>
    </row>
    <row r="235" spans="2:18" ht="15.6" x14ac:dyDescent="0.3">
      <c r="B235" s="20" t="s">
        <v>243</v>
      </c>
      <c r="C235" s="7" t="str">
        <f>VLOOKUP(B235,[1]List4!A:D,4,FALSE)</f>
        <v xml:space="preserve">Dres krátký rukáv ACTIVE 37 | Devan  </v>
      </c>
      <c r="D235" s="58">
        <f>VLOOKUP(B235,[1]List4!A:P,8,FALSE)</f>
        <v>790</v>
      </c>
      <c r="E235" s="11">
        <v>110</v>
      </c>
      <c r="F235" s="8">
        <v>122</v>
      </c>
      <c r="G235" s="8">
        <v>128</v>
      </c>
      <c r="H235" s="8">
        <v>134</v>
      </c>
      <c r="I235" s="8">
        <v>140</v>
      </c>
      <c r="J235" s="8">
        <v>146</v>
      </c>
      <c r="K235" s="8">
        <v>152</v>
      </c>
      <c r="L235" s="8">
        <v>158</v>
      </c>
      <c r="R235" t="str">
        <f>VLOOKUP(B235,[1]List2!A:M,9,FALSE)</f>
        <v/>
      </c>
    </row>
    <row r="236" spans="2:18" ht="15.6" x14ac:dyDescent="0.3">
      <c r="B236" s="12" t="s">
        <v>244</v>
      </c>
      <c r="C236" s="7" t="str">
        <f>VLOOKUP(B236,[1]List4!A:D,4,FALSE)</f>
        <v xml:space="preserve">Dres dlouhý rukáv ACTIVE 06 | Devan  </v>
      </c>
      <c r="D236" s="58">
        <f>VLOOKUP(B236,[1]List4!A:P,8,FALSE)</f>
        <v>940</v>
      </c>
      <c r="E236" s="11">
        <v>110</v>
      </c>
      <c r="F236" s="8">
        <v>122</v>
      </c>
      <c r="G236" s="8">
        <v>128</v>
      </c>
      <c r="H236" s="8">
        <v>134</v>
      </c>
      <c r="I236" s="8">
        <v>140</v>
      </c>
      <c r="J236" s="8">
        <v>146</v>
      </c>
      <c r="K236" s="8">
        <v>152</v>
      </c>
      <c r="L236" s="8">
        <v>158</v>
      </c>
      <c r="R236" t="str">
        <f>VLOOKUP(B236,[1]List2!A:M,9,FALSE)</f>
        <v/>
      </c>
    </row>
    <row r="237" spans="2:18" ht="15.6" x14ac:dyDescent="0.3">
      <c r="B237" s="20" t="s">
        <v>245</v>
      </c>
      <c r="C237" s="7" t="str">
        <f>VLOOKUP(B237,[1]List4!A:D,4,FALSE)</f>
        <v xml:space="preserve">Dres dlouhý rukáv ACTIVE 06 | FLANDERS  </v>
      </c>
      <c r="D237" s="58">
        <f>VLOOKUP(B237,[1]List4!A:P,8,FALSE)</f>
        <v>1090</v>
      </c>
      <c r="E237" s="11">
        <v>110</v>
      </c>
      <c r="F237" s="8">
        <v>122</v>
      </c>
      <c r="G237" s="8">
        <v>128</v>
      </c>
      <c r="H237" s="8">
        <v>134</v>
      </c>
      <c r="I237" s="8">
        <v>140</v>
      </c>
      <c r="J237" s="8">
        <v>146</v>
      </c>
      <c r="K237" s="8">
        <v>152</v>
      </c>
      <c r="L237" s="8">
        <v>158</v>
      </c>
      <c r="R237" t="str">
        <f>VLOOKUP(B237,[1]List2!A:M,9,FALSE)</f>
        <v/>
      </c>
    </row>
    <row r="238" spans="2:18" ht="15.6" x14ac:dyDescent="0.3">
      <c r="B238" s="12" t="s">
        <v>246</v>
      </c>
      <c r="C238" s="7" t="str">
        <f>VLOOKUP(B238,[1]List4!A:D,4,FALSE)</f>
        <v xml:space="preserve">Vesta ACTIVE 22 | MicroFiber/Net  </v>
      </c>
      <c r="D238" s="58">
        <f>VLOOKUP(B238,[1]List4!A:P,8,FALSE)</f>
        <v>740</v>
      </c>
      <c r="E238" s="11">
        <v>110</v>
      </c>
      <c r="F238" s="8">
        <v>122</v>
      </c>
      <c r="G238" s="8">
        <v>128</v>
      </c>
      <c r="H238" s="8">
        <v>134</v>
      </c>
      <c r="I238" s="8">
        <v>140</v>
      </c>
      <c r="J238" s="8">
        <v>146</v>
      </c>
      <c r="K238" s="8">
        <v>152</v>
      </c>
      <c r="L238" s="8">
        <v>158</v>
      </c>
      <c r="R238" t="str">
        <f>VLOOKUP(B238,[1]List2!A:M,9,FALSE)</f>
        <v/>
      </c>
    </row>
    <row r="239" spans="2:18" x14ac:dyDescent="0.3">
      <c r="B239" s="21" t="s">
        <v>247</v>
      </c>
      <c r="C239" s="7" t="str">
        <f>VLOOKUP(B239,[1]List4!A:D,4,FALSE)</f>
        <v xml:space="preserve">Bunda ACTIVE 23 | MicroFiber  </v>
      </c>
      <c r="D239" s="58">
        <f>VLOOKUP(B239,[1]List4!A:P,8,FALSE)</f>
        <v>940</v>
      </c>
      <c r="E239" s="11">
        <v>110</v>
      </c>
      <c r="F239" s="11">
        <v>122</v>
      </c>
      <c r="G239" s="11">
        <v>128</v>
      </c>
      <c r="H239" s="11">
        <v>134</v>
      </c>
      <c r="I239" s="11">
        <v>140</v>
      </c>
      <c r="J239" s="11">
        <v>146</v>
      </c>
      <c r="K239" s="11">
        <v>152</v>
      </c>
      <c r="L239" s="11">
        <v>158</v>
      </c>
      <c r="R239" s="9" t="str">
        <f>VLOOKUP(B239,[1]List2!A:M,9,FALSE)</f>
        <v>JS-01</v>
      </c>
    </row>
    <row r="240" spans="2:18" ht="15.6" x14ac:dyDescent="0.3">
      <c r="B240" s="12" t="s">
        <v>248</v>
      </c>
      <c r="C240" s="7" t="str">
        <f>VLOOKUP(B240,[1]List4!A:D,4,FALSE)</f>
        <v xml:space="preserve">Kraťasy ARCO-ACTIVE 20 | Lycra  </v>
      </c>
      <c r="D240" s="58">
        <f>VLOOKUP(B240,[1]List4!A:P,8,FALSE)</f>
        <v>850</v>
      </c>
      <c r="E240" s="11">
        <v>110</v>
      </c>
      <c r="F240" s="8">
        <v>122</v>
      </c>
      <c r="G240" s="8">
        <v>128</v>
      </c>
      <c r="H240" s="8">
        <v>134</v>
      </c>
      <c r="I240" s="8">
        <v>140</v>
      </c>
      <c r="J240" s="8">
        <v>146</v>
      </c>
      <c r="K240" s="8">
        <v>152</v>
      </c>
      <c r="L240" s="8">
        <v>158</v>
      </c>
      <c r="R240" t="str">
        <f>VLOOKUP(B240,[1]List2!A:M,9,FALSE)</f>
        <v/>
      </c>
    </row>
    <row r="241" spans="2:18" ht="15.6" x14ac:dyDescent="0.3">
      <c r="B241" s="12" t="s">
        <v>249</v>
      </c>
      <c r="C241" s="7" t="str">
        <f>VLOOKUP(B241,[1]List4!A:D,4,FALSE)</f>
        <v xml:space="preserve">Kraťasy bez šlí ARCO-ACTIVE 29 | Lycra  </v>
      </c>
      <c r="D241" s="58">
        <f>VLOOKUP(B241,[1]List4!A:P,8,FALSE)</f>
        <v>750</v>
      </c>
      <c r="E241" s="11">
        <v>110</v>
      </c>
      <c r="F241" s="11">
        <v>122</v>
      </c>
      <c r="G241" s="11">
        <v>128</v>
      </c>
      <c r="H241" s="11">
        <v>134</v>
      </c>
      <c r="I241" s="11">
        <v>140</v>
      </c>
      <c r="J241" s="11">
        <v>146</v>
      </c>
      <c r="K241" s="11">
        <v>152</v>
      </c>
      <c r="L241" s="11">
        <v>158</v>
      </c>
      <c r="R241" s="9" t="str">
        <f>VLOOKUP(B241,[1]List2!A:M,9,FALSE)</f>
        <v>JS-51</v>
      </c>
    </row>
    <row r="242" spans="2:18" ht="15.6" x14ac:dyDescent="0.3">
      <c r="B242" s="12" t="s">
        <v>250</v>
      </c>
      <c r="C242" s="7" t="str">
        <f>VLOOKUP(B242,[1]List4!A:D,4,FALSE)</f>
        <v xml:space="preserve">Čapáky ARCO-ACTIVE 26 | ROUBAIX  </v>
      </c>
      <c r="D242" s="58">
        <f>VLOOKUP(B242,[1]List4!A:P,8,FALSE)</f>
        <v>1590</v>
      </c>
      <c r="E242" s="11">
        <v>110</v>
      </c>
      <c r="F242" s="8">
        <v>122</v>
      </c>
      <c r="G242" s="8">
        <v>128</v>
      </c>
      <c r="H242" s="8">
        <v>134</v>
      </c>
      <c r="I242" s="8">
        <v>140</v>
      </c>
      <c r="J242" s="8">
        <v>146</v>
      </c>
      <c r="K242" s="8">
        <v>152</v>
      </c>
      <c r="L242" s="8">
        <v>158</v>
      </c>
      <c r="R242" t="str">
        <f>VLOOKUP(B242,[1]List2!A:M,9,FALSE)</f>
        <v/>
      </c>
    </row>
    <row r="243" spans="2:18" ht="15.6" x14ac:dyDescent="0.3">
      <c r="B243" s="12" t="s">
        <v>251</v>
      </c>
      <c r="C243" s="7" t="str">
        <f>VLOOKUP(B243,[1]List4!A:D,4,FALSE)</f>
        <v xml:space="preserve">Čapáky ARCO-ACTIVE 23 | ROUBAIX  </v>
      </c>
      <c r="D243" s="58">
        <f>VLOOKUP(B243,[1]List4!A:P,8,FALSE)</f>
        <v>1450</v>
      </c>
      <c r="E243" s="11">
        <v>110</v>
      </c>
      <c r="F243" s="8">
        <v>122</v>
      </c>
      <c r="G243" s="8">
        <v>128</v>
      </c>
      <c r="H243" s="8">
        <v>134</v>
      </c>
      <c r="I243" s="8">
        <v>140</v>
      </c>
      <c r="J243" s="8">
        <v>146</v>
      </c>
      <c r="K243" s="8">
        <v>152</v>
      </c>
      <c r="L243" s="8">
        <v>158</v>
      </c>
      <c r="R243" t="str">
        <f>VLOOKUP(B243,[1]List2!A:M,9,FALSE)</f>
        <v/>
      </c>
    </row>
    <row r="244" spans="2:18" ht="15.6" x14ac:dyDescent="0.3">
      <c r="B244" s="12" t="s">
        <v>252</v>
      </c>
      <c r="C244" s="7" t="str">
        <f>VLOOKUP(B244,[1]List4!A:D,4,FALSE)</f>
        <v xml:space="preserve">Čapáky ARCO-ACTIVE 32 | ROUBAIX  </v>
      </c>
      <c r="D244" s="58">
        <f>VLOOKUP(B244,[1]List4!A:P,8,FALSE)</f>
        <v>1290</v>
      </c>
      <c r="E244" s="11">
        <v>110</v>
      </c>
      <c r="F244" s="8">
        <v>122</v>
      </c>
      <c r="G244" s="8">
        <v>128</v>
      </c>
      <c r="H244" s="8">
        <v>134</v>
      </c>
      <c r="I244" s="8">
        <v>140</v>
      </c>
      <c r="J244" s="8">
        <v>146</v>
      </c>
      <c r="K244" s="8">
        <v>152</v>
      </c>
      <c r="L244" s="8">
        <v>158</v>
      </c>
      <c r="R244" t="str">
        <f>VLOOKUP(B244,[1]List2!A:M,9,FALSE)</f>
        <v/>
      </c>
    </row>
    <row r="245" spans="2:18" ht="15.6" x14ac:dyDescent="0.3">
      <c r="B245" s="12" t="s">
        <v>253</v>
      </c>
      <c r="C245" s="7" t="str">
        <f>VLOOKUP(B245,[1]List4!A:D,4,FALSE)</f>
        <v>Rozjížděcí kalhoty START-FINISH 28 | ROUBAIX</v>
      </c>
      <c r="D245" s="58">
        <f>VLOOKUP(B245,[1]List4!A:P,8,FALSE)</f>
        <v>1390</v>
      </c>
      <c r="E245" s="11" t="s">
        <v>33</v>
      </c>
      <c r="F245" s="8">
        <v>122</v>
      </c>
      <c r="G245" s="8">
        <v>128</v>
      </c>
      <c r="H245" s="8">
        <v>134</v>
      </c>
      <c r="I245" s="8">
        <v>140</v>
      </c>
      <c r="J245" s="8">
        <v>146</v>
      </c>
      <c r="K245" s="8">
        <v>152</v>
      </c>
      <c r="L245" s="8">
        <v>158</v>
      </c>
      <c r="R245" t="str">
        <f>VLOOKUP(B245,[1]List2!A:M,9,FALSE)</f>
        <v/>
      </c>
    </row>
    <row r="246" spans="2:18" ht="15.6" x14ac:dyDescent="0.3">
      <c r="B246" s="13" t="s">
        <v>254</v>
      </c>
      <c r="C246" s="7" t="str">
        <f>VLOOKUP(B246,[1]List4!A:D,4,FALSE)</f>
        <v>Návleky na RUCE ACTIVE 04 | ROUBAIX</v>
      </c>
      <c r="D246" s="58">
        <f>VLOOKUP(B246,[1]List4!A:P,8,FALSE)</f>
        <v>390</v>
      </c>
      <c r="E246" s="22" t="s">
        <v>255</v>
      </c>
      <c r="F246" s="11" t="s">
        <v>256</v>
      </c>
      <c r="R246" t="str">
        <f>VLOOKUP(B246,[1]List2!A:M,9,FALSE)</f>
        <v>AS-07</v>
      </c>
    </row>
    <row r="247" spans="2:18" ht="15.6" x14ac:dyDescent="0.3">
      <c r="B247" s="12" t="s">
        <v>257</v>
      </c>
      <c r="C247" s="7" t="str">
        <f>VLOOKUP(B247,[1]List4!A:D,4,FALSE)</f>
        <v xml:space="preserve">Dres dlouhý rukáv PODIUM 39 | Devan  </v>
      </c>
      <c r="D247" s="58">
        <f>VLOOKUP(B247,[1]List4!A:P,8,FALSE)</f>
        <v>940</v>
      </c>
      <c r="E247" s="11">
        <v>110</v>
      </c>
      <c r="F247" s="8">
        <v>122</v>
      </c>
      <c r="G247" s="8">
        <v>128</v>
      </c>
      <c r="H247" s="8">
        <v>134</v>
      </c>
      <c r="I247" s="8">
        <v>140</v>
      </c>
      <c r="J247" s="8">
        <v>146</v>
      </c>
      <c r="K247" s="8">
        <v>152</v>
      </c>
      <c r="L247" s="8">
        <v>158</v>
      </c>
      <c r="R247" t="str">
        <f>VLOOKUP(B247,[1]List2!A:M,9,FALSE)</f>
        <v/>
      </c>
    </row>
    <row r="248" spans="2:18" ht="15.6" x14ac:dyDescent="0.3">
      <c r="B248" s="12" t="s">
        <v>258</v>
      </c>
      <c r="C248" s="7" t="str">
        <f>VLOOKUP(B248,[1]List4!A:D,4,FALSE)</f>
        <v>Aero rukavice PRO 17 | Lycra SPEED</v>
      </c>
      <c r="D248" s="58">
        <f>VLOOKUP(B248,[1]List4!A:P,8,FALSE)</f>
        <v>690</v>
      </c>
      <c r="E248" s="11">
        <v>6</v>
      </c>
      <c r="F248" s="11">
        <v>7</v>
      </c>
      <c r="G248" s="11">
        <v>8</v>
      </c>
      <c r="H248" s="11">
        <v>9</v>
      </c>
      <c r="I248" s="11">
        <v>10</v>
      </c>
      <c r="R248" t="str">
        <f>VLOOKUP(B248,[1]List2!A:M,9,FALSE)</f>
        <v>AS-01</v>
      </c>
    </row>
    <row r="249" spans="2:18" ht="15.6" x14ac:dyDescent="0.3">
      <c r="B249" s="12" t="s">
        <v>259</v>
      </c>
      <c r="C249" s="7" t="str">
        <f>VLOOKUP(B249,[1]List4!A:D,4,FALSE)</f>
        <v>Zimní rukavice dlouhé PRO 16 | W&amp;W RainMem X3</v>
      </c>
      <c r="D249" s="58">
        <f>VLOOKUP(B249,[1]List4!A:P,8,FALSE)</f>
        <v>840</v>
      </c>
      <c r="E249" s="11">
        <v>6</v>
      </c>
      <c r="F249" s="11">
        <v>7</v>
      </c>
      <c r="G249" s="11">
        <v>8</v>
      </c>
      <c r="H249" s="11">
        <v>9</v>
      </c>
      <c r="I249" s="11">
        <v>10</v>
      </c>
      <c r="R249" t="str">
        <f>VLOOKUP(B249,[1]List2!A:M,9,FALSE)</f>
        <v>AS-01</v>
      </c>
    </row>
    <row r="250" spans="2:18" ht="15.6" x14ac:dyDescent="0.3">
      <c r="B250" s="17" t="s">
        <v>260</v>
      </c>
      <c r="C250" s="7" t="str">
        <f>VLOOKUP(B250,[1]List4!A:D,4,FALSE)</f>
        <v>Návleky na TRETRY SONIC 11 | SPEED</v>
      </c>
      <c r="D250" s="58">
        <f>VLOOKUP(B250,[1]List4!A:P,8,FALSE)</f>
        <v>990</v>
      </c>
      <c r="E250" s="22" t="s">
        <v>261</v>
      </c>
      <c r="F250" s="22" t="s">
        <v>262</v>
      </c>
      <c r="G250" s="22" t="s">
        <v>263</v>
      </c>
      <c r="H250" s="22" t="s">
        <v>264</v>
      </c>
      <c r="I250" s="22" t="s">
        <v>265</v>
      </c>
      <c r="J250" s="22"/>
      <c r="K250" s="22"/>
      <c r="L250" s="22"/>
      <c r="R250" t="str">
        <f>VLOOKUP(B250,[1]List2!A:M,9,FALSE)</f>
        <v>AS-11</v>
      </c>
    </row>
    <row r="251" spans="2:18" ht="15.6" x14ac:dyDescent="0.3">
      <c r="B251" s="13" t="s">
        <v>266</v>
      </c>
      <c r="C251" s="7" t="str">
        <f>VLOOKUP(B251,[1]List4!A:D,4,FALSE)</f>
        <v>Návleky na RUCE PRO 07 | W&amp;W RainMem X3</v>
      </c>
      <c r="D251" s="58">
        <f>VLOOKUP(B251,[1]List4!A:P,8,FALSE)</f>
        <v>690</v>
      </c>
      <c r="E251" s="11">
        <v>1</v>
      </c>
      <c r="F251" s="22" t="s">
        <v>267</v>
      </c>
      <c r="G251" s="22" t="s">
        <v>268</v>
      </c>
      <c r="H251" s="22" t="s">
        <v>269</v>
      </c>
      <c r="R251" t="str">
        <f>VLOOKUP(B251,[1]List2!A:M,9,FALSE)</f>
        <v>AS-05</v>
      </c>
    </row>
    <row r="252" spans="2:18" ht="15.6" x14ac:dyDescent="0.3">
      <c r="B252" s="13" t="s">
        <v>270</v>
      </c>
      <c r="C252" s="7" t="str">
        <f>VLOOKUP(B252,[1]List4!A:D,4,FALSE)</f>
        <v>Návleky na KOLENA PRO 07 | W&amp;W RainMem X3</v>
      </c>
      <c r="D252" s="58">
        <f>VLOOKUP(B252,[1]List4!A:P,8,FALSE)</f>
        <v>690</v>
      </c>
      <c r="E252" s="11">
        <v>1</v>
      </c>
      <c r="F252" s="22" t="s">
        <v>267</v>
      </c>
      <c r="G252" s="22" t="s">
        <v>268</v>
      </c>
      <c r="H252" s="22" t="s">
        <v>269</v>
      </c>
      <c r="R252" t="str">
        <f>VLOOKUP(B252,[1]List2!A:M,9,FALSE)</f>
        <v>AS-05</v>
      </c>
    </row>
    <row r="253" spans="2:18" ht="15.6" x14ac:dyDescent="0.3">
      <c r="B253" s="13" t="s">
        <v>271</v>
      </c>
      <c r="C253" s="7" t="str">
        <f>VLOOKUP(B253,[1]List4!A:D,4,FALSE)</f>
        <v>Návleky na NOHY PRO 09 | W&amp;W RainMem X3</v>
      </c>
      <c r="D253" s="58">
        <f>VLOOKUP(B253,[1]List4!A:P,8,FALSE)</f>
        <v>990</v>
      </c>
      <c r="E253" s="11">
        <v>1</v>
      </c>
      <c r="F253" s="22" t="s">
        <v>267</v>
      </c>
      <c r="G253" s="22" t="s">
        <v>268</v>
      </c>
      <c r="H253" s="22" t="s">
        <v>269</v>
      </c>
      <c r="R253" t="str">
        <f>VLOOKUP(B253,[1]List2!A:M,9,FALSE)</f>
        <v>AS-05</v>
      </c>
    </row>
    <row r="254" spans="2:18" ht="15.6" x14ac:dyDescent="0.3">
      <c r="B254" s="13" t="s">
        <v>272</v>
      </c>
      <c r="C254" s="7" t="str">
        <f>VLOOKUP(B254,[1]List4!A:D,4,FALSE)</f>
        <v>Návleky na TRETRY ELITE 16 | W&amp;W RainMem X3</v>
      </c>
      <c r="D254" s="58">
        <f>VLOOKUP(B254,[1]List4!A:P,8,FALSE)</f>
        <v>690</v>
      </c>
      <c r="E254" s="22" t="s">
        <v>261</v>
      </c>
      <c r="F254" s="22" t="s">
        <v>262</v>
      </c>
      <c r="G254" s="22" t="s">
        <v>263</v>
      </c>
      <c r="H254" s="22" t="s">
        <v>264</v>
      </c>
      <c r="I254" s="22" t="s">
        <v>265</v>
      </c>
      <c r="J254" s="22"/>
      <c r="K254" s="22"/>
      <c r="L254" s="22"/>
      <c r="R254" t="str">
        <f>VLOOKUP(B254,[1]List2!A:M,9,FALSE)</f>
        <v>AS-11</v>
      </c>
    </row>
    <row r="255" spans="2:18" ht="15.6" x14ac:dyDescent="0.3">
      <c r="B255" s="13" t="s">
        <v>273</v>
      </c>
      <c r="C255" s="7" t="str">
        <f>VLOOKUP(B255,[1]List4!A:D,4,FALSE)</f>
        <v>Krátské rukavice ELITE  01 | Lycra</v>
      </c>
      <c r="D255" s="58">
        <f>VLOOKUP(B255,[1]List4!A:P,8,FALSE)</f>
        <v>340</v>
      </c>
      <c r="E255" s="11">
        <v>6</v>
      </c>
      <c r="F255" s="11">
        <v>7</v>
      </c>
      <c r="G255" s="11">
        <v>8</v>
      </c>
      <c r="H255" s="11">
        <v>9</v>
      </c>
      <c r="I255" s="11">
        <v>10</v>
      </c>
      <c r="R255" t="str">
        <f>VLOOKUP(B255,[1]List2!A:M,9,FALSE)</f>
        <v/>
      </c>
    </row>
    <row r="256" spans="2:18" x14ac:dyDescent="0.3">
      <c r="B256" s="14" t="s">
        <v>274</v>
      </c>
      <c r="C256" s="7" t="str">
        <f>VLOOKUP(B256,[1]List4!A:D,4,FALSE)</f>
        <v>Návleky na KOLENA ELITE 18 | ROUBAIX</v>
      </c>
      <c r="D256" s="58">
        <f>VLOOKUP(B256,[1]List4!A:P,8,FALSE)</f>
        <v>590</v>
      </c>
      <c r="E256" s="11">
        <v>1</v>
      </c>
      <c r="F256" s="22" t="s">
        <v>267</v>
      </c>
      <c r="G256" s="22" t="s">
        <v>268</v>
      </c>
      <c r="H256" s="22" t="s">
        <v>269</v>
      </c>
      <c r="R256" t="str">
        <f>VLOOKUP(B256,[1]List2!A:M,9,FALSE)</f>
        <v>AS-05</v>
      </c>
    </row>
    <row r="257" spans="2:18" x14ac:dyDescent="0.3">
      <c r="B257" s="14" t="s">
        <v>275</v>
      </c>
      <c r="C257" s="7" t="str">
        <f>VLOOKUP(B257,[1]List4!A:D,4,FALSE)</f>
        <v>Návleky na NOHY ELITE 19 | ROUBAIX</v>
      </c>
      <c r="D257" s="58">
        <f>VLOOKUP(B257,[1]List4!A:P,8,FALSE)</f>
        <v>790</v>
      </c>
      <c r="E257" s="11">
        <v>1</v>
      </c>
      <c r="F257" s="22" t="s">
        <v>267</v>
      </c>
      <c r="G257" s="22" t="s">
        <v>268</v>
      </c>
      <c r="H257" s="22" t="s">
        <v>269</v>
      </c>
      <c r="R257" t="str">
        <f>VLOOKUP(B257,[1]List2!A:M,9,FALSE)</f>
        <v>AS-05</v>
      </c>
    </row>
    <row r="258" spans="2:18" ht="15.6" x14ac:dyDescent="0.3">
      <c r="B258" s="16" t="s">
        <v>276</v>
      </c>
      <c r="C258" s="7" t="str">
        <f>VLOOKUP(B258,[1]List4!A:D,4,FALSE)</f>
        <v>Návleky na TRETRY ELITE 14 | LYCRA</v>
      </c>
      <c r="D258" s="58">
        <f>VLOOKUP(B258,[1]List4!A:P,8,FALSE)</f>
        <v>490</v>
      </c>
      <c r="E258" s="22" t="s">
        <v>261</v>
      </c>
      <c r="F258" s="22" t="s">
        <v>262</v>
      </c>
      <c r="G258" s="22" t="s">
        <v>263</v>
      </c>
      <c r="H258" s="22" t="s">
        <v>264</v>
      </c>
      <c r="I258" s="22" t="s">
        <v>265</v>
      </c>
      <c r="J258" s="22"/>
      <c r="K258" s="22"/>
      <c r="L258" s="22"/>
      <c r="R258" t="str">
        <f>VLOOKUP(B258,[1]List2!A:M,9,FALSE)</f>
        <v>AS-11</v>
      </c>
    </row>
    <row r="259" spans="2:18" ht="15.6" x14ac:dyDescent="0.3">
      <c r="B259" s="16" t="s">
        <v>277</v>
      </c>
      <c r="C259" s="7" t="str">
        <f>VLOOKUP(B259,[1]List4!A:D,4,FALSE)</f>
        <v>Návleky na TRETRY ELITE 14 | ROUBAIX</v>
      </c>
      <c r="D259" s="58">
        <f>VLOOKUP(B259,[1]List4!A:P,8,FALSE)</f>
        <v>540</v>
      </c>
      <c r="E259" s="22" t="s">
        <v>261</v>
      </c>
      <c r="F259" s="22" t="s">
        <v>262</v>
      </c>
      <c r="G259" s="22" t="s">
        <v>263</v>
      </c>
      <c r="H259" s="22" t="s">
        <v>264</v>
      </c>
      <c r="I259" s="22" t="s">
        <v>265</v>
      </c>
      <c r="J259" s="22"/>
      <c r="K259" s="22"/>
      <c r="L259" s="22"/>
      <c r="R259" t="str">
        <f>VLOOKUP(B259,[1]List2!A:M,9,FALSE)</f>
        <v>AS-11</v>
      </c>
    </row>
    <row r="260" spans="2:18" ht="15.6" x14ac:dyDescent="0.3">
      <c r="B260" s="24" t="s">
        <v>278</v>
      </c>
      <c r="C260" s="7" t="str">
        <f>VLOOKUP(B260,[1]List4!A:D,4,FALSE)</f>
        <v>Čepice pod přilbu ELITE 01 | Roubaix</v>
      </c>
      <c r="D260" s="58">
        <f>VLOOKUP(B260,[1]List4!A:P,8,FALSE)</f>
        <v>340</v>
      </c>
      <c r="E260" s="11" t="s">
        <v>279</v>
      </c>
      <c r="F260" s="22" t="s">
        <v>280</v>
      </c>
      <c r="G260" s="22" t="s">
        <v>281</v>
      </c>
      <c r="R260" t="str">
        <f>VLOOKUP(B260,[1]List2!A:M,9,FALSE)</f>
        <v>AS-16</v>
      </c>
    </row>
    <row r="261" spans="2:18" x14ac:dyDescent="0.3">
      <c r="B261" s="14" t="s">
        <v>282</v>
      </c>
      <c r="C261" s="7" t="str">
        <f>VLOOKUP(B261,[1]List4!A:D,4,FALSE)</f>
        <v>Návleky na RUCE ACTIVE 04 | ROUBAIX</v>
      </c>
      <c r="D261" s="58">
        <f>VLOOKUP(B261,[1]List4!A:P,8,FALSE)</f>
        <v>440</v>
      </c>
      <c r="E261" s="11">
        <v>1</v>
      </c>
      <c r="F261" s="22" t="s">
        <v>267</v>
      </c>
      <c r="G261" s="22" t="s">
        <v>268</v>
      </c>
      <c r="H261" s="22" t="s">
        <v>269</v>
      </c>
      <c r="R261" t="str">
        <f>VLOOKUP(B261,[1]List2!A:M,9,FALSE)</f>
        <v>AS-05</v>
      </c>
    </row>
    <row r="262" spans="2:18" x14ac:dyDescent="0.3">
      <c r="B262" s="14" t="s">
        <v>283</v>
      </c>
      <c r="C262" s="7" t="str">
        <f>VLOOKUP(B262,[1]List4!A:D,4,FALSE)</f>
        <v>Návleky na KOLENA ACTIVE 04 | ROUBAIX</v>
      </c>
      <c r="D262" s="58">
        <f>VLOOKUP(B262,[1]List4!A:P,8,FALSE)</f>
        <v>440</v>
      </c>
      <c r="E262" s="11">
        <v>1</v>
      </c>
      <c r="F262" s="22" t="s">
        <v>267</v>
      </c>
      <c r="G262" s="22" t="s">
        <v>268</v>
      </c>
      <c r="H262" s="22" t="s">
        <v>269</v>
      </c>
      <c r="R262" t="str">
        <f>VLOOKUP(B262,[1]List2!A:M,9,FALSE)</f>
        <v>AS-05</v>
      </c>
    </row>
    <row r="263" spans="2:18" x14ac:dyDescent="0.3">
      <c r="B263" s="14" t="s">
        <v>284</v>
      </c>
      <c r="C263" s="7" t="str">
        <f>VLOOKUP(B263,[1]List4!A:D,4,FALSE)</f>
        <v>Návleky na NOHY ACTIVE 04 | ROUBAIX</v>
      </c>
      <c r="D263" s="58">
        <f>VLOOKUP(B263,[1]List4!A:P,8,FALSE)</f>
        <v>490</v>
      </c>
      <c r="E263" s="11">
        <v>1</v>
      </c>
      <c r="F263" s="22" t="s">
        <v>267</v>
      </c>
      <c r="G263" s="22" t="s">
        <v>268</v>
      </c>
      <c r="H263" s="22" t="s">
        <v>269</v>
      </c>
      <c r="R263" t="str">
        <f>VLOOKUP(B263,[1]List2!A:M,9,FALSE)</f>
        <v>AS-05</v>
      </c>
    </row>
    <row r="264" spans="2:18" x14ac:dyDescent="0.3">
      <c r="B264" s="14" t="s">
        <v>285</v>
      </c>
      <c r="C264" s="7" t="str">
        <f>VLOOKUP(B264,[1]List4!A:D,4,FALSE)</f>
        <v>Návleky na NOHY ACTIVE 08 | ROUBAIX</v>
      </c>
      <c r="D264" s="58">
        <f>VLOOKUP(B264,[1]List4!A:P,8,FALSE)</f>
        <v>590</v>
      </c>
      <c r="E264" s="11">
        <v>1</v>
      </c>
      <c r="F264" s="22" t="s">
        <v>267</v>
      </c>
      <c r="G264" s="22" t="s">
        <v>268</v>
      </c>
      <c r="H264" s="22" t="s">
        <v>269</v>
      </c>
      <c r="R264" t="str">
        <f>VLOOKUP(B264,[1]List2!A:M,9,FALSE)</f>
        <v>AS-05</v>
      </c>
    </row>
    <row r="265" spans="2:18" x14ac:dyDescent="0.3">
      <c r="B265" s="14" t="s">
        <v>286</v>
      </c>
      <c r="C265" s="7" t="str">
        <f>VLOOKUP(B265,[1]List4!A:D,4,FALSE)</f>
        <v>Návleky na RUCE ACTIVE 04 | LYCRA</v>
      </c>
      <c r="D265" s="58">
        <f>VLOOKUP(B265,[1]List4!A:P,8,FALSE)</f>
        <v>380</v>
      </c>
      <c r="E265" s="11">
        <v>1</v>
      </c>
      <c r="F265" s="22" t="s">
        <v>267</v>
      </c>
      <c r="G265" s="22" t="s">
        <v>268</v>
      </c>
      <c r="H265" s="22" t="s">
        <v>269</v>
      </c>
      <c r="R265" t="str">
        <f>VLOOKUP(B265,[1]List2!A:M,9,FALSE)</f>
        <v>AS-05</v>
      </c>
    </row>
    <row r="266" spans="2:18" x14ac:dyDescent="0.3">
      <c r="B266" s="14" t="s">
        <v>287</v>
      </c>
      <c r="C266" s="7" t="str">
        <f>VLOOKUP(B266,[1]List4!A:D,4,FALSE)</f>
        <v>Návleky na KOLENA ACTIVE 04 | LYCRA</v>
      </c>
      <c r="D266" s="58">
        <f>VLOOKUP(B266,[1]List4!A:P,8,FALSE)</f>
        <v>380</v>
      </c>
      <c r="E266" s="11">
        <v>1</v>
      </c>
      <c r="F266" s="22" t="s">
        <v>267</v>
      </c>
      <c r="G266" s="22" t="s">
        <v>268</v>
      </c>
      <c r="H266" s="22" t="s">
        <v>269</v>
      </c>
      <c r="R266" t="str">
        <f>VLOOKUP(B266,[1]List2!A:M,9,FALSE)</f>
        <v>AS-05</v>
      </c>
    </row>
    <row r="267" spans="2:18" x14ac:dyDescent="0.3">
      <c r="B267" s="14" t="s">
        <v>288</v>
      </c>
      <c r="C267" s="7" t="str">
        <f>VLOOKUP(B267,[1]List4!A:D,4,FALSE)</f>
        <v>Návleky na NOHY ACTIVE 04 | LYCRA</v>
      </c>
      <c r="D267" s="58">
        <f>VLOOKUP(B267,[1]List4!A:P,8,FALSE)</f>
        <v>440</v>
      </c>
      <c r="E267" s="11">
        <v>1</v>
      </c>
      <c r="F267" s="22" t="s">
        <v>267</v>
      </c>
      <c r="G267" s="22" t="s">
        <v>268</v>
      </c>
      <c r="H267" s="22" t="s">
        <v>269</v>
      </c>
      <c r="R267" t="str">
        <f>VLOOKUP(B267,[1]List2!A:M,9,FALSE)</f>
        <v>AS-05</v>
      </c>
    </row>
    <row r="268" spans="2:18" ht="15.6" x14ac:dyDescent="0.3">
      <c r="B268" s="12" t="s">
        <v>289</v>
      </c>
      <c r="C268" s="7" t="str">
        <f>VLOOKUP(B268,[1]List4!A:D,4,FALSE)</f>
        <v>Návleky na TRETRY ACTIVE 01 | LYCRA</v>
      </c>
      <c r="D268" s="58">
        <f>VLOOKUP(B268,[1]List4!A:P,8,FALSE)</f>
        <v>290</v>
      </c>
      <c r="E268" s="22" t="s">
        <v>261</v>
      </c>
      <c r="F268" s="22" t="s">
        <v>262</v>
      </c>
      <c r="G268" s="22" t="s">
        <v>263</v>
      </c>
      <c r="H268" s="22" t="s">
        <v>264</v>
      </c>
      <c r="I268" s="22" t="s">
        <v>265</v>
      </c>
      <c r="J268" s="22"/>
      <c r="K268" s="22"/>
      <c r="L268" s="22"/>
      <c r="R268" t="str">
        <f>VLOOKUP(B268,[1]List2!A:M,9,FALSE)</f>
        <v>AS-11</v>
      </c>
    </row>
    <row r="269" spans="2:18" ht="15.6" x14ac:dyDescent="0.3">
      <c r="B269" s="12" t="s">
        <v>290</v>
      </c>
      <c r="C269" s="7" t="str">
        <f>VLOOKUP(B269,[1]List4!A:D,4,FALSE)</f>
        <v>Návleky na TRETRY ACTIVE 01 | ROUBAIX</v>
      </c>
      <c r="D269" s="58">
        <f>VLOOKUP(B269,[1]List4!A:P,8,FALSE)</f>
        <v>380</v>
      </c>
      <c r="E269" s="22" t="s">
        <v>261</v>
      </c>
      <c r="F269" s="22" t="s">
        <v>262</v>
      </c>
      <c r="G269" s="22" t="s">
        <v>263</v>
      </c>
      <c r="H269" s="22" t="s">
        <v>264</v>
      </c>
      <c r="I269" s="22" t="s">
        <v>265</v>
      </c>
      <c r="J269" s="22"/>
      <c r="K269" s="22"/>
      <c r="L269" s="22"/>
      <c r="R269" t="str">
        <f>VLOOKUP(B269,[1]List2!A:M,9,FALSE)</f>
        <v>AS-11</v>
      </c>
    </row>
    <row r="270" spans="2:18" ht="15.6" x14ac:dyDescent="0.3">
      <c r="B270" s="16" t="s">
        <v>291</v>
      </c>
      <c r="C270" s="7" t="str">
        <f>VLOOKUP(B270,[1]List4!A:D,4,FALSE)</f>
        <v>Čepice letní ACTIVE 01 | PES X4</v>
      </c>
      <c r="D270" s="58">
        <f>VLOOKUP(B270,[1]List4!A:P,8,FALSE)</f>
        <v>290</v>
      </c>
      <c r="E270" s="11" t="s">
        <v>279</v>
      </c>
      <c r="F270" s="22" t="s">
        <v>280</v>
      </c>
      <c r="G270" s="22" t="s">
        <v>281</v>
      </c>
      <c r="R270" t="str">
        <f>VLOOKUP(B270,[1]List2!A:M,9,FALSE)</f>
        <v>AS-17</v>
      </c>
    </row>
    <row r="271" spans="2:18" ht="15.6" x14ac:dyDescent="0.3">
      <c r="B271" s="12" t="s">
        <v>292</v>
      </c>
      <c r="C271" s="7" t="str">
        <f>VLOOKUP(B271,[1]List4!A:D,4,FALSE)</f>
        <v>Čepice letní ACTIVE 05 | PES X4</v>
      </c>
      <c r="D271" s="58">
        <f>VLOOKUP(B271,[1]List4!A:P,8,FALSE)</f>
        <v>290</v>
      </c>
      <c r="E271" s="11" t="s">
        <v>279</v>
      </c>
      <c r="F271" s="22" t="s">
        <v>280</v>
      </c>
      <c r="G271" s="22" t="s">
        <v>281</v>
      </c>
      <c r="R271" t="str">
        <f>VLOOKUP(B271,[1]List2!A:M,9,FALSE)</f>
        <v>AS-17</v>
      </c>
    </row>
    <row r="272" spans="2:18" ht="15.6" x14ac:dyDescent="0.3">
      <c r="B272" s="13" t="s">
        <v>293</v>
      </c>
      <c r="C272" s="7" t="str">
        <f>VLOOKUP(B272,[1]List4!A:D,4,FALSE)</f>
        <v>Zimní čepice ACTIVE 01 | W&amp;W WINTER karo / FLEECE</v>
      </c>
      <c r="D272" s="58">
        <f>VLOOKUP(B272,[1]List4!A:P,8,FALSE)</f>
        <v>340</v>
      </c>
      <c r="E272" s="11" t="s">
        <v>279</v>
      </c>
      <c r="F272" s="22" t="s">
        <v>280</v>
      </c>
      <c r="G272" s="22" t="s">
        <v>281</v>
      </c>
      <c r="R272" t="str">
        <f>VLOOKUP(B272,[1]List2!A:M,9,FALSE)</f>
        <v>AS-17</v>
      </c>
    </row>
    <row r="273" spans="2:18" ht="15.6" x14ac:dyDescent="0.3">
      <c r="B273" s="13" t="s">
        <v>294</v>
      </c>
      <c r="C273" s="7" t="str">
        <f>VLOOKUP(B273,[1]List4!A:D,4,FALSE)</f>
        <v>Zimní čelenka ACTIVE 01 | W&amp;W WINTER karo / FLEECE</v>
      </c>
      <c r="D273" s="58">
        <f>VLOOKUP(B273,[1]List4!A:P,8,FALSE)</f>
        <v>240</v>
      </c>
      <c r="E273" s="11" t="s">
        <v>279</v>
      </c>
      <c r="F273" s="22" t="s">
        <v>280</v>
      </c>
      <c r="G273" s="22" t="s">
        <v>281</v>
      </c>
      <c r="R273" t="str">
        <f>VLOOKUP(B273,[1]List2!A:M,9,FALSE)</f>
        <v>AS-17</v>
      </c>
    </row>
    <row r="274" spans="2:18" ht="15.6" x14ac:dyDescent="0.3">
      <c r="B274" s="12" t="s">
        <v>295</v>
      </c>
      <c r="C274" s="7" t="str">
        <f>VLOOKUP(B274,[1]List4!A:D,4,FALSE)</f>
        <v>Šátek ACTIVE 01 | Devan</v>
      </c>
      <c r="D274" s="58">
        <f>VLOOKUP(B274,[1]List4!A:P,8,FALSE)</f>
        <v>240</v>
      </c>
      <c r="E274" s="11" t="s">
        <v>296</v>
      </c>
      <c r="R274" t="str">
        <f>VLOOKUP(B274,[1]List2!A:M,9,FALSE)</f>
        <v/>
      </c>
    </row>
    <row r="275" spans="2:18" ht="15.6" x14ac:dyDescent="0.3">
      <c r="B275" s="13" t="s">
        <v>297</v>
      </c>
      <c r="C275" s="7" t="str">
        <f>VLOOKUP(B275,[1]List4!A:D,4,FALSE)</f>
        <v>Multifunkční šátek TUBE 01 | TUBE</v>
      </c>
      <c r="D275" s="58">
        <f>VLOOKUP(B275,[1]List4!A:P,8,FALSE)</f>
        <v>169</v>
      </c>
      <c r="E275" s="11" t="s">
        <v>296</v>
      </c>
      <c r="R275" t="str">
        <f>VLOOKUP(B275,[1]List2!A:M,9,FALSE)</f>
        <v/>
      </c>
    </row>
    <row r="276" spans="2:18" ht="15.6" x14ac:dyDescent="0.3">
      <c r="B276" s="13" t="s">
        <v>298</v>
      </c>
      <c r="C276" s="7" t="str">
        <f>VLOOKUP(B276,[1]List4!A:D,4,FALSE)</f>
        <v>Multifunkční šátek TUBE 20 | TUBE</v>
      </c>
      <c r="D276" s="58">
        <f>VLOOKUP(B276,[1]List4!A:P,8,FALSE)</f>
        <v>149</v>
      </c>
      <c r="E276" s="11" t="s">
        <v>296</v>
      </c>
      <c r="R276" t="str">
        <f>VLOOKUP(B276,[1]List2!A:M,9,FALSE)</f>
        <v/>
      </c>
    </row>
    <row r="277" spans="2:18" ht="15.6" x14ac:dyDescent="0.3">
      <c r="B277" s="13" t="s">
        <v>299</v>
      </c>
      <c r="C277" s="7" t="str">
        <f>VLOOKUP(B277,[1]List4!A:D,4,FALSE)</f>
        <v>Multifunkční šátek TUBE 10 | IMPORT</v>
      </c>
      <c r="D277" s="58">
        <f>VLOOKUP(B277,[1]List4!A:P,8,FALSE)</f>
        <v>59</v>
      </c>
      <c r="E277" s="11" t="s">
        <v>296</v>
      </c>
      <c r="R277" t="str">
        <f>VLOOKUP(B277,[1]List2!A:M,9,FALSE)</f>
        <v/>
      </c>
    </row>
    <row r="278" spans="2:18" ht="15.6" x14ac:dyDescent="0.3">
      <c r="B278" s="13" t="s">
        <v>300</v>
      </c>
      <c r="C278" s="7" t="str">
        <f>VLOOKUP(B278,[1]List4!A:D,4,FALSE)</f>
        <v>Čelenka X7 ACTIVE 01 | Roubaix</v>
      </c>
      <c r="D278" s="58">
        <f>VLOOKUP(B278,[1]List4!A:P,8,FALSE)</f>
        <v>240</v>
      </c>
      <c r="E278" s="11" t="s">
        <v>279</v>
      </c>
      <c r="F278" s="22" t="s">
        <v>280</v>
      </c>
      <c r="G278" s="22" t="s">
        <v>281</v>
      </c>
      <c r="R278" t="str">
        <f>VLOOKUP(B278,[1]List2!A:M,9,FALSE)</f>
        <v>AS-17</v>
      </c>
    </row>
    <row r="279" spans="2:18" ht="15.6" x14ac:dyDescent="0.3">
      <c r="B279" s="13" t="s">
        <v>301</v>
      </c>
      <c r="C279" s="7" t="str">
        <f>VLOOKUP(B279,[1]List4!A:D,4,FALSE)</f>
        <v>Čelenka X7 ACTIVE 20 | Roubaix</v>
      </c>
      <c r="D279" s="58">
        <f>VLOOKUP(B279,[1]List4!A:P,8,FALSE)</f>
        <v>190</v>
      </c>
      <c r="E279" s="11" t="s">
        <v>279</v>
      </c>
      <c r="F279" s="22" t="s">
        <v>280</v>
      </c>
      <c r="G279" s="22" t="s">
        <v>281</v>
      </c>
      <c r="R279" t="str">
        <f>VLOOKUP(B279,[1]List2!A:M,9,FALSE)</f>
        <v>AS-17</v>
      </c>
    </row>
    <row r="280" spans="2:18" x14ac:dyDescent="0.3">
      <c r="B280" s="1" t="s">
        <v>302</v>
      </c>
      <c r="C280" s="7" t="str">
        <f>VLOOKUP(B280,[1]List4!A:D,4,FALSE)</f>
        <v>Ponožky RACE 21 | Polyamide</v>
      </c>
      <c r="D280" s="58">
        <f>VLOOKUP(B280,[1]List4!A:P,8,FALSE)</f>
        <v>169</v>
      </c>
      <c r="E280" s="22" t="s">
        <v>261</v>
      </c>
      <c r="F280" s="22" t="s">
        <v>262</v>
      </c>
      <c r="G280" s="22" t="s">
        <v>263</v>
      </c>
      <c r="H280" s="22" t="s">
        <v>264</v>
      </c>
      <c r="I280" s="22" t="s">
        <v>265</v>
      </c>
      <c r="R280" t="e">
        <f>VLOOKUP(B280,[1]List2!A:M,9,FALSE)</f>
        <v>#N/A</v>
      </c>
    </row>
    <row r="281" spans="2:18" x14ac:dyDescent="0.3">
      <c r="B281" s="1" t="s">
        <v>303</v>
      </c>
      <c r="C281" s="7" t="str">
        <f>VLOOKUP(B281,[1]List4!A:D,4,FALSE)</f>
        <v>Ponožky RACE-Medium 21 | Polyamide</v>
      </c>
      <c r="D281" s="58">
        <f>VLOOKUP(B281,[1]List4!A:P,8,FALSE)</f>
        <v>179</v>
      </c>
      <c r="E281" s="22" t="s">
        <v>261</v>
      </c>
      <c r="F281" s="22" t="s">
        <v>262</v>
      </c>
      <c r="G281" s="22" t="s">
        <v>263</v>
      </c>
      <c r="H281" s="22" t="s">
        <v>264</v>
      </c>
      <c r="I281" s="22" t="s">
        <v>265</v>
      </c>
      <c r="R281" t="e">
        <f>VLOOKUP(B281,[1]List2!A:M,9,FALSE)</f>
        <v>#N/A</v>
      </c>
    </row>
    <row r="282" spans="2:18" x14ac:dyDescent="0.3">
      <c r="B282" s="1" t="s">
        <v>304</v>
      </c>
      <c r="C282" s="7" t="str">
        <f>VLOOKUP(B282,[1]List4!A:D,4,FALSE)</f>
        <v>Ponožky RACE-High 21 | Polyamide</v>
      </c>
      <c r="D282" s="58">
        <f>VLOOKUP(B282,[1]List4!A:P,8,FALSE)</f>
        <v>189</v>
      </c>
      <c r="E282" s="22" t="s">
        <v>261</v>
      </c>
      <c r="F282" s="22" t="s">
        <v>262</v>
      </c>
      <c r="G282" s="22" t="s">
        <v>263</v>
      </c>
      <c r="H282" s="22" t="s">
        <v>264</v>
      </c>
      <c r="I282" s="22" t="s">
        <v>265</v>
      </c>
      <c r="R282" t="e">
        <f>VLOOKUP(B282,[1]List2!A:M,9,FALSE)</f>
        <v>#N/A</v>
      </c>
    </row>
    <row r="283" spans="2:18" x14ac:dyDescent="0.3">
      <c r="B283" s="25" t="s">
        <v>305</v>
      </c>
      <c r="C283" s="7" t="str">
        <f>VLOOKUP(B283,[1]List4!A:D,4,FALSE)</f>
        <v>AERO ponožky SONIC 18 | SPEED</v>
      </c>
      <c r="D283" s="58">
        <f>VLOOKUP(B283,[1]List4!A:P,8,FALSE)</f>
        <v>529</v>
      </c>
      <c r="E283" s="22" t="s">
        <v>261</v>
      </c>
      <c r="F283" s="22" t="s">
        <v>262</v>
      </c>
      <c r="G283" s="22" t="s">
        <v>263</v>
      </c>
      <c r="H283" s="22" t="s">
        <v>264</v>
      </c>
      <c r="I283" s="22" t="s">
        <v>265</v>
      </c>
      <c r="J283" s="22"/>
      <c r="K283" s="22"/>
      <c r="L283" s="22"/>
      <c r="R283" t="str">
        <f>VLOOKUP(B283,[1]List2!A:M,9,FALSE)</f>
        <v>AS-11</v>
      </c>
    </row>
    <row r="284" spans="2:18" x14ac:dyDescent="0.3">
      <c r="B284" s="1" t="s">
        <v>306</v>
      </c>
      <c r="C284" s="7" t="str">
        <f>VLOOKUP(B284,[1]List4!A:D,4,FALSE)</f>
        <v>Jídlotaška SUBLIACTIVE 01 | Perun Plus</v>
      </c>
      <c r="D284" s="58">
        <f>VLOOKUP(B284,[1]List4!A:P,8,FALSE)</f>
        <v>190</v>
      </c>
      <c r="E284" s="11" t="s">
        <v>296</v>
      </c>
      <c r="R284" t="str">
        <f>VLOOKUP(B284,[1]List2!A:M,9,FALSE)</f>
        <v/>
      </c>
    </row>
    <row r="285" spans="2:18" x14ac:dyDescent="0.3">
      <c r="B285" s="1" t="s">
        <v>307</v>
      </c>
      <c r="C285" s="7" t="str">
        <f>VLOOKUP(B285,[1]List4!A:D,4,FALSE)</f>
        <v>Mini dres</v>
      </c>
      <c r="D285" s="58">
        <f>VLOOKUP(B285,[1]List4!A:P,8,FALSE)</f>
        <v>129</v>
      </c>
      <c r="E285" s="11" t="s">
        <v>296</v>
      </c>
      <c r="R285" t="str">
        <f>VLOOKUP(B285,[1]List2!A:M,9,FALSE)</f>
        <v/>
      </c>
    </row>
    <row r="286" spans="2:18" ht="15.6" x14ac:dyDescent="0.3">
      <c r="B286" s="12" t="s">
        <v>308</v>
      </c>
      <c r="C286" s="7" t="str">
        <f>VLOOKUP(B286,[1]List4!A:D,4,FALSE)</f>
        <v>Tílko PRO 18 | Revolutional</v>
      </c>
      <c r="D286" s="58">
        <f>VLOOKUP(B286,[1]List4!A:P,8,FALSE)</f>
        <v>790</v>
      </c>
      <c r="E286" s="11">
        <v>1</v>
      </c>
      <c r="F286" s="11">
        <v>2</v>
      </c>
      <c r="G286" s="11">
        <v>3</v>
      </c>
      <c r="H286" s="11">
        <v>4</v>
      </c>
      <c r="I286" s="11">
        <v>5</v>
      </c>
      <c r="J286" s="11">
        <v>6</v>
      </c>
      <c r="K286" s="11">
        <v>7</v>
      </c>
      <c r="L286" s="11">
        <v>8</v>
      </c>
      <c r="M286" s="11" t="s">
        <v>6</v>
      </c>
      <c r="N286" s="11" t="s">
        <v>7</v>
      </c>
      <c r="O286" s="11" t="s">
        <v>8</v>
      </c>
      <c r="P286" s="11" t="s">
        <v>9</v>
      </c>
      <c r="R286" t="str">
        <f>VLOOKUP(B286,[1]List2!A:M,9,FALSE)</f>
        <v/>
      </c>
    </row>
    <row r="287" spans="2:18" ht="15.6" x14ac:dyDescent="0.3">
      <c r="B287" s="15" t="s">
        <v>309</v>
      </c>
      <c r="C287" s="7" t="str">
        <f>VLOOKUP(B287,[1]List4!A:D,4,FALSE)</f>
        <v>Dres dlouhý rukáv PRO 18 | ULTRACOOL</v>
      </c>
      <c r="D287" s="58">
        <f>VLOOKUP(B287,[1]List4!A:P,8,FALSE)</f>
        <v>1790</v>
      </c>
      <c r="E287" s="11">
        <v>1</v>
      </c>
      <c r="F287" s="11">
        <v>2</v>
      </c>
      <c r="G287" s="11">
        <v>3</v>
      </c>
      <c r="H287" s="11">
        <v>4</v>
      </c>
      <c r="I287" s="11">
        <v>5</v>
      </c>
      <c r="J287" s="11">
        <v>6</v>
      </c>
      <c r="K287" s="11">
        <v>7</v>
      </c>
      <c r="L287" s="11">
        <v>8</v>
      </c>
      <c r="M287" s="11" t="s">
        <v>6</v>
      </c>
      <c r="N287" s="11" t="s">
        <v>7</v>
      </c>
      <c r="O287" s="11" t="s">
        <v>8</v>
      </c>
      <c r="P287" s="11" t="s">
        <v>9</v>
      </c>
      <c r="R287" t="str">
        <f>VLOOKUP(B287,[1]List2!A:M,9,FALSE)</f>
        <v/>
      </c>
    </row>
    <row r="288" spans="2:18" ht="15.6" x14ac:dyDescent="0.3">
      <c r="B288" s="12" t="s">
        <v>310</v>
      </c>
      <c r="C288" s="7" t="str">
        <f>VLOOKUP(B288,[1]List4!A:D,4,FALSE)</f>
        <v>Kraťasy PRO 11 | Dry-Tech</v>
      </c>
      <c r="D288" s="58">
        <f>VLOOKUP(B288,[1]List4!A:P,8,FALSE)</f>
        <v>1590</v>
      </c>
      <c r="E288" s="11">
        <v>1</v>
      </c>
      <c r="F288" s="11">
        <v>2</v>
      </c>
      <c r="G288" s="11">
        <v>3</v>
      </c>
      <c r="H288" s="11">
        <v>4</v>
      </c>
      <c r="I288" s="11">
        <v>5</v>
      </c>
      <c r="J288" s="11">
        <v>6</v>
      </c>
      <c r="K288" s="11">
        <v>7</v>
      </c>
      <c r="L288" s="11">
        <v>8</v>
      </c>
      <c r="M288" s="11" t="s">
        <v>6</v>
      </c>
      <c r="N288" s="11" t="s">
        <v>7</v>
      </c>
      <c r="O288" s="11" t="s">
        <v>8</v>
      </c>
      <c r="P288" s="11" t="s">
        <v>9</v>
      </c>
      <c r="R288" t="str">
        <f>VLOOKUP(B288,[1]List2!A:M,9,FALSE)</f>
        <v/>
      </c>
    </row>
    <row r="289" spans="2:18" ht="15.6" x14ac:dyDescent="0.3">
      <c r="B289" s="12" t="s">
        <v>311</v>
      </c>
      <c r="C289" s="7" t="str">
        <f>VLOOKUP(B289,[1]List4!A:D,4,FALSE)</f>
        <v>Kombinéza krátký rukáv PRO 15 | Dry-Tech</v>
      </c>
      <c r="D289" s="58">
        <f>VLOOKUP(B289,[1]List4!A:P,8,FALSE)</f>
        <v>3690</v>
      </c>
      <c r="E289" s="11">
        <v>1</v>
      </c>
      <c r="F289" s="11">
        <v>2</v>
      </c>
      <c r="G289" s="11">
        <v>3</v>
      </c>
      <c r="H289" s="11">
        <v>4</v>
      </c>
      <c r="I289" s="11">
        <v>5</v>
      </c>
      <c r="J289" s="11">
        <v>6</v>
      </c>
      <c r="K289" s="11">
        <v>7</v>
      </c>
      <c r="L289" s="11">
        <v>8</v>
      </c>
      <c r="M289" s="11" t="s">
        <v>6</v>
      </c>
      <c r="N289" s="11" t="s">
        <v>7</v>
      </c>
      <c r="O289" s="11" t="s">
        <v>8</v>
      </c>
      <c r="P289" s="11" t="s">
        <v>9</v>
      </c>
      <c r="R289" t="str">
        <f>VLOOKUP(B289,[1]List2!A:M,9,FALSE)</f>
        <v/>
      </c>
    </row>
    <row r="290" spans="2:18" ht="15.6" x14ac:dyDescent="0.3">
      <c r="B290" s="12" t="s">
        <v>312</v>
      </c>
      <c r="C290" s="7" t="str">
        <f>VLOOKUP(B290,[1]List4!A:D,4,FALSE)</f>
        <v>Kombinéza bez rukávů PRO 12 | Dry-Tech</v>
      </c>
      <c r="D290" s="58">
        <f>VLOOKUP(B290,[1]List4!A:P,8,FALSE)</f>
        <v>3390</v>
      </c>
      <c r="E290" s="11">
        <v>1</v>
      </c>
      <c r="F290" s="11">
        <v>2</v>
      </c>
      <c r="G290" s="11">
        <v>3</v>
      </c>
      <c r="H290" s="11">
        <v>4</v>
      </c>
      <c r="I290" s="11">
        <v>5</v>
      </c>
      <c r="J290" s="11">
        <v>6</v>
      </c>
      <c r="K290" s="11">
        <v>7</v>
      </c>
      <c r="L290" s="11">
        <v>8</v>
      </c>
      <c r="M290" s="11" t="s">
        <v>6</v>
      </c>
      <c r="N290" s="11" t="s">
        <v>7</v>
      </c>
      <c r="O290" s="11" t="s">
        <v>8</v>
      </c>
      <c r="P290" s="11" t="s">
        <v>9</v>
      </c>
      <c r="R290" t="str">
        <f>VLOOKUP(B290,[1]List2!A:M,9,FALSE)</f>
        <v/>
      </c>
    </row>
    <row r="291" spans="2:18" ht="15.6" x14ac:dyDescent="0.3">
      <c r="B291" s="12" t="s">
        <v>313</v>
      </c>
      <c r="C291" s="7" t="str">
        <f>VLOOKUP(B291,[1]List4!A:D,4,FALSE)</f>
        <v>Kombinéza bez rukávů PRO 22 | Dry-Tech</v>
      </c>
      <c r="D291" s="58">
        <f>VLOOKUP(B291,[1]List4!A:P,8,FALSE)</f>
        <v>3390</v>
      </c>
      <c r="E291" s="11">
        <v>1</v>
      </c>
      <c r="F291" s="11">
        <v>2</v>
      </c>
      <c r="G291" s="11">
        <v>3</v>
      </c>
      <c r="H291" s="11">
        <v>4</v>
      </c>
      <c r="I291" s="11">
        <v>5</v>
      </c>
      <c r="J291" s="11">
        <v>6</v>
      </c>
      <c r="K291" s="11">
        <v>7</v>
      </c>
      <c r="L291" s="11">
        <v>8</v>
      </c>
      <c r="M291" s="11" t="s">
        <v>6</v>
      </c>
      <c r="N291" s="11" t="s">
        <v>7</v>
      </c>
      <c r="O291" s="11" t="s">
        <v>8</v>
      </c>
      <c r="P291" s="11" t="s">
        <v>9</v>
      </c>
      <c r="R291" t="str">
        <f>VLOOKUP(B291,[1]List2!A:M,9,FALSE)</f>
        <v/>
      </c>
    </row>
    <row r="292" spans="2:18" ht="15.6" x14ac:dyDescent="0.3">
      <c r="B292" s="12" t="s">
        <v>314</v>
      </c>
      <c r="C292" s="7" t="str">
        <f>VLOOKUP(B292,[1]List4!A:D,4,FALSE)</f>
        <v>Kombinéza bez rukávů PRO 14 | Dry-Tech</v>
      </c>
      <c r="D292" s="58">
        <f>VLOOKUP(B292,[1]List4!A:P,8,FALSE)</f>
        <v>3390</v>
      </c>
      <c r="E292" s="11">
        <v>1</v>
      </c>
      <c r="F292" s="11">
        <v>2</v>
      </c>
      <c r="G292" s="11">
        <v>3</v>
      </c>
      <c r="H292" s="11">
        <v>4</v>
      </c>
      <c r="I292" s="11">
        <v>5</v>
      </c>
      <c r="J292" s="11">
        <v>6</v>
      </c>
      <c r="K292" s="11">
        <v>7</v>
      </c>
      <c r="L292" s="11">
        <v>8</v>
      </c>
      <c r="M292" s="11" t="s">
        <v>6</v>
      </c>
      <c r="N292" s="11" t="s">
        <v>7</v>
      </c>
      <c r="O292" s="11" t="s">
        <v>8</v>
      </c>
      <c r="P292" s="11" t="s">
        <v>9</v>
      </c>
      <c r="R292" t="str">
        <f>VLOOKUP(B292,[1]List2!A:M,9,FALSE)</f>
        <v/>
      </c>
    </row>
    <row r="293" spans="2:18" ht="15.6" x14ac:dyDescent="0.3">
      <c r="B293" s="12" t="s">
        <v>315</v>
      </c>
      <c r="C293" s="7" t="str">
        <f>VLOOKUP(B293,[1]List4!A:D,4,FALSE)</f>
        <v>Kombinéza bez rukávů PRO 24 | Dry-Tech</v>
      </c>
      <c r="D293" s="58">
        <f>VLOOKUP(B293,[1]List4!A:P,8,FALSE)</f>
        <v>3390</v>
      </c>
      <c r="E293" s="11">
        <v>1</v>
      </c>
      <c r="F293" s="11">
        <v>2</v>
      </c>
      <c r="G293" s="11">
        <v>3</v>
      </c>
      <c r="H293" s="11">
        <v>4</v>
      </c>
      <c r="I293" s="11">
        <v>5</v>
      </c>
      <c r="J293" s="11">
        <v>6</v>
      </c>
      <c r="K293" s="11">
        <v>7</v>
      </c>
      <c r="L293" s="11">
        <v>8</v>
      </c>
      <c r="M293" s="11" t="s">
        <v>6</v>
      </c>
      <c r="N293" s="11" t="s">
        <v>7</v>
      </c>
      <c r="O293" s="11" t="s">
        <v>8</v>
      </c>
      <c r="P293" s="11" t="s">
        <v>9</v>
      </c>
      <c r="R293" t="str">
        <f>VLOOKUP(B293,[1]List2!A:M,9,FALSE)</f>
        <v/>
      </c>
    </row>
    <row r="294" spans="2:18" ht="15.6" x14ac:dyDescent="0.3">
      <c r="B294" s="13" t="s">
        <v>316</v>
      </c>
      <c r="C294" s="7" t="str">
        <f>VLOOKUP(B294,[1]List4!A:D,4,FALSE)</f>
        <v>Kombinéza krátký rukáv PRO-A 75 | VeranoFlex</v>
      </c>
      <c r="D294" s="58">
        <f>VLOOKUP(B294,[1]List4!A:P,8,FALSE)</f>
        <v>3490</v>
      </c>
      <c r="E294" s="11">
        <v>1</v>
      </c>
      <c r="F294" s="11">
        <v>2</v>
      </c>
      <c r="G294" s="11">
        <v>3</v>
      </c>
      <c r="H294" s="11">
        <v>4</v>
      </c>
      <c r="I294" s="11">
        <v>5</v>
      </c>
      <c r="J294" s="11">
        <v>6</v>
      </c>
      <c r="K294" s="8" t="s">
        <v>33</v>
      </c>
      <c r="L294" s="8" t="s">
        <v>33</v>
      </c>
      <c r="M294" s="11" t="s">
        <v>6</v>
      </c>
      <c r="N294" s="11" t="s">
        <v>7</v>
      </c>
      <c r="O294" s="11" t="s">
        <v>8</v>
      </c>
      <c r="P294" s="11" t="s">
        <v>9</v>
      </c>
      <c r="R294" s="9" t="str">
        <f>VLOOKUP(B294,[1]List2!A:M,9,FALSE)</f>
        <v>MS-23</v>
      </c>
    </row>
    <row r="295" spans="2:18" ht="15.6" x14ac:dyDescent="0.3">
      <c r="B295" s="13" t="s">
        <v>317</v>
      </c>
      <c r="C295" s="7" t="str">
        <f>VLOOKUP(B295,[1]List4!A:D,4,FALSE)</f>
        <v>Kombinéza krátký rukáv PRO-A 75 | Brios/SPEED</v>
      </c>
      <c r="D295" s="58">
        <f>VLOOKUP(B295,[1]List4!A:P,8,FALSE)</f>
        <v>3490</v>
      </c>
      <c r="E295" s="11">
        <v>1</v>
      </c>
      <c r="F295" s="11">
        <v>2</v>
      </c>
      <c r="G295" s="11">
        <v>3</v>
      </c>
      <c r="H295" s="11">
        <v>4</v>
      </c>
      <c r="I295" s="11">
        <v>5</v>
      </c>
      <c r="J295" s="11">
        <v>6</v>
      </c>
      <c r="K295" s="8" t="s">
        <v>33</v>
      </c>
      <c r="L295" s="8" t="s">
        <v>33</v>
      </c>
      <c r="M295" s="11" t="s">
        <v>6</v>
      </c>
      <c r="N295" s="11" t="s">
        <v>7</v>
      </c>
      <c r="O295" s="11" t="s">
        <v>8</v>
      </c>
      <c r="P295" s="11" t="s">
        <v>9</v>
      </c>
      <c r="R295" s="9" t="str">
        <f>VLOOKUP(B295,[1]List2!A:M,9,FALSE)</f>
        <v>MS-23</v>
      </c>
    </row>
    <row r="296" spans="2:18" ht="15.6" x14ac:dyDescent="0.3">
      <c r="B296" s="26" t="s">
        <v>318</v>
      </c>
      <c r="C296" s="7" t="str">
        <f>VLOOKUP(B296,[1]List4!A:D,4,FALSE)</f>
        <v>Kombinéza bez rukávů ELITE 38 | Revolutional</v>
      </c>
      <c r="D296" s="58">
        <f>VLOOKUP(B296,[1]List4!A:P,8,FALSE)</f>
        <v>2290</v>
      </c>
      <c r="E296" s="11">
        <v>1</v>
      </c>
      <c r="F296" s="11">
        <v>2</v>
      </c>
      <c r="G296" s="11">
        <v>3</v>
      </c>
      <c r="H296" s="11">
        <v>4</v>
      </c>
      <c r="I296" s="11">
        <v>5</v>
      </c>
      <c r="J296" s="11">
        <v>6</v>
      </c>
      <c r="K296" s="11">
        <v>7</v>
      </c>
      <c r="L296" s="11">
        <v>8</v>
      </c>
      <c r="M296" s="11" t="s">
        <v>6</v>
      </c>
      <c r="N296" s="11" t="s">
        <v>7</v>
      </c>
      <c r="O296" s="11" t="s">
        <v>8</v>
      </c>
      <c r="P296" s="11" t="s">
        <v>9</v>
      </c>
      <c r="R296" t="str">
        <f>VLOOKUP(B296,[1]List2!A:M,9,FALSE)</f>
        <v/>
      </c>
    </row>
    <row r="297" spans="2:18" ht="15.6" x14ac:dyDescent="0.3">
      <c r="B297" s="26" t="s">
        <v>319</v>
      </c>
      <c r="C297" s="7" t="str">
        <f>VLOOKUP(B297,[1]List4!A:D,4,FALSE)</f>
        <v xml:space="preserve">Kombinéza bez rukávů ELITE 08 | Revolutional </v>
      </c>
      <c r="D297" s="58">
        <f>VLOOKUP(B297,[1]List4!A:P,8,FALSE)</f>
        <v>2290</v>
      </c>
      <c r="E297" s="11">
        <v>1</v>
      </c>
      <c r="F297" s="11">
        <v>2</v>
      </c>
      <c r="G297" s="11">
        <v>3</v>
      </c>
      <c r="H297" s="11">
        <v>4</v>
      </c>
      <c r="I297" s="11">
        <v>5</v>
      </c>
      <c r="J297" s="11">
        <v>6</v>
      </c>
      <c r="K297" s="11">
        <v>7</v>
      </c>
      <c r="L297" s="11">
        <v>8</v>
      </c>
      <c r="M297" s="11" t="s">
        <v>6</v>
      </c>
      <c r="N297" s="11" t="s">
        <v>7</v>
      </c>
      <c r="O297" s="11" t="s">
        <v>8</v>
      </c>
      <c r="P297" s="11" t="s">
        <v>9</v>
      </c>
      <c r="R297" t="str">
        <f>VLOOKUP(B297,[1]List2!A:M,9,FALSE)</f>
        <v/>
      </c>
    </row>
    <row r="298" spans="2:18" ht="15.6" x14ac:dyDescent="0.3">
      <c r="B298" s="12" t="s">
        <v>320</v>
      </c>
      <c r="C298" s="7" t="str">
        <f>VLOOKUP(B298,[1]List4!A:D,4,FALSE)</f>
        <v>Tílko PRO 18 | Revolutional</v>
      </c>
      <c r="D298" s="58">
        <f>VLOOKUP(B298,[1]List4!A:P,8,FALSE)</f>
        <v>790</v>
      </c>
      <c r="E298" s="11">
        <v>1</v>
      </c>
      <c r="F298" s="11">
        <v>2</v>
      </c>
      <c r="G298" s="11">
        <v>3</v>
      </c>
      <c r="H298" s="11">
        <v>4</v>
      </c>
      <c r="I298" s="11">
        <v>5</v>
      </c>
      <c r="J298" s="11">
        <v>6</v>
      </c>
      <c r="R298" t="str">
        <f>VLOOKUP(B298,[1]List2!A:M,9,FALSE)</f>
        <v/>
      </c>
    </row>
    <row r="299" spans="2:18" ht="15.6" x14ac:dyDescent="0.3">
      <c r="B299" s="15" t="s">
        <v>321</v>
      </c>
      <c r="C299" s="7" t="str">
        <f>VLOOKUP(B299,[1]List4!A:D,4,FALSE)</f>
        <v>Dres dlouhý rukáv PRO 18 | ULTRACOOL</v>
      </c>
      <c r="D299" s="58">
        <f>VLOOKUP(B299,[1]List4!A:P,8,FALSE)</f>
        <v>1790</v>
      </c>
      <c r="E299" s="11">
        <v>1</v>
      </c>
      <c r="F299" s="11">
        <v>2</v>
      </c>
      <c r="G299" s="11">
        <v>3</v>
      </c>
      <c r="H299" s="11">
        <v>4</v>
      </c>
      <c r="I299" s="11">
        <v>5</v>
      </c>
      <c r="J299" s="11">
        <v>6</v>
      </c>
      <c r="R299" t="str">
        <f>VLOOKUP(B299,[1]List2!A:M,9,FALSE)</f>
        <v/>
      </c>
    </row>
    <row r="300" spans="2:18" ht="15.6" x14ac:dyDescent="0.3">
      <c r="B300" s="12" t="s">
        <v>322</v>
      </c>
      <c r="C300" s="7" t="str">
        <f>VLOOKUP(B300,[1]List4!A:D,4,FALSE)</f>
        <v>Kraťasy PRO 11 | Dry-Tech</v>
      </c>
      <c r="D300" s="58">
        <f>VLOOKUP(B300,[1]List4!A:P,8,FALSE)</f>
        <v>1590</v>
      </c>
      <c r="E300" s="11">
        <v>1</v>
      </c>
      <c r="F300" s="11">
        <v>2</v>
      </c>
      <c r="G300" s="11">
        <v>3</v>
      </c>
      <c r="H300" s="11">
        <v>4</v>
      </c>
      <c r="I300" s="11">
        <v>5</v>
      </c>
      <c r="J300" s="11">
        <v>6</v>
      </c>
      <c r="R300" t="str">
        <f>VLOOKUP(B300,[1]List2!A:M,9,FALSE)</f>
        <v/>
      </c>
    </row>
    <row r="301" spans="2:18" ht="15.6" x14ac:dyDescent="0.3">
      <c r="B301" s="12" t="s">
        <v>323</v>
      </c>
      <c r="C301" s="7" t="str">
        <f>VLOOKUP(B301,[1]List4!A:D,4,FALSE)</f>
        <v>Kombinéza krátký rukáv PRO 16| Dry-Tech</v>
      </c>
      <c r="D301" s="58">
        <f>VLOOKUP(B301,[1]List4!A:P,8,FALSE)</f>
        <v>3690</v>
      </c>
      <c r="E301" s="11">
        <v>1</v>
      </c>
      <c r="F301" s="11">
        <v>2</v>
      </c>
      <c r="G301" s="11">
        <v>3</v>
      </c>
      <c r="H301" s="11">
        <v>4</v>
      </c>
      <c r="I301" s="11">
        <v>5</v>
      </c>
      <c r="J301" s="11">
        <v>6</v>
      </c>
      <c r="R301" t="str">
        <f>VLOOKUP(B301,[1]List2!A:M,9,FALSE)</f>
        <v/>
      </c>
    </row>
    <row r="302" spans="2:18" ht="15.6" x14ac:dyDescent="0.3">
      <c r="B302" s="12" t="s">
        <v>324</v>
      </c>
      <c r="C302" s="7" t="str">
        <f>VLOOKUP(B302,[1]List4!A:D,4,FALSE)</f>
        <v>Kombinéza bez rukávů PRO 11 | Dry-Tech</v>
      </c>
      <c r="D302" s="58">
        <f>VLOOKUP(B302,[1]List4!A:P,8,FALSE)</f>
        <v>3390</v>
      </c>
      <c r="E302" s="11">
        <v>1</v>
      </c>
      <c r="F302" s="11">
        <v>2</v>
      </c>
      <c r="G302" s="11">
        <v>3</v>
      </c>
      <c r="H302" s="11">
        <v>4</v>
      </c>
      <c r="I302" s="11">
        <v>5</v>
      </c>
      <c r="J302" s="11">
        <v>6</v>
      </c>
      <c r="R302" t="str">
        <f>VLOOKUP(B302,[1]List2!A:M,9,FALSE)</f>
        <v/>
      </c>
    </row>
    <row r="303" spans="2:18" ht="15.6" x14ac:dyDescent="0.3">
      <c r="B303" s="12" t="s">
        <v>325</v>
      </c>
      <c r="C303" s="7" t="str">
        <f>VLOOKUP(B303,[1]List4!A:D,4,FALSE)</f>
        <v>Kombinéza bez rukávů PRO 21 | Dry-Tech</v>
      </c>
      <c r="D303" s="58">
        <f>VLOOKUP(B303,[1]List4!A:P,8,FALSE)</f>
        <v>3390</v>
      </c>
      <c r="E303" s="11">
        <v>1</v>
      </c>
      <c r="F303" s="11">
        <v>2</v>
      </c>
      <c r="G303" s="11">
        <v>3</v>
      </c>
      <c r="H303" s="11">
        <v>4</v>
      </c>
      <c r="I303" s="11">
        <v>5</v>
      </c>
      <c r="J303" s="11">
        <v>6</v>
      </c>
      <c r="R303" t="str">
        <f>VLOOKUP(B303,[1]List2!A:M,9,FALSE)</f>
        <v/>
      </c>
    </row>
    <row r="304" spans="2:18" ht="15.6" x14ac:dyDescent="0.3">
      <c r="B304" s="13" t="s">
        <v>326</v>
      </c>
      <c r="C304" s="7" t="str">
        <f>VLOOKUP(B304,[1]List4!A:D,4,FALSE)</f>
        <v>Kombinéza krátký rukáv PRO-A 32 | VeranoFlex</v>
      </c>
      <c r="D304" s="58">
        <f>VLOOKUP(B304,[1]List4!A:P,8,FALSE)</f>
        <v>3490</v>
      </c>
      <c r="E304" s="11">
        <v>1</v>
      </c>
      <c r="F304" s="11">
        <v>2</v>
      </c>
      <c r="G304" s="11">
        <v>3</v>
      </c>
      <c r="H304" s="11">
        <v>4</v>
      </c>
      <c r="I304" s="11">
        <v>5</v>
      </c>
      <c r="J304" s="11">
        <v>6</v>
      </c>
      <c r="K304" s="8" t="s">
        <v>33</v>
      </c>
      <c r="L304" s="8" t="s">
        <v>33</v>
      </c>
      <c r="M304" s="11" t="s">
        <v>6</v>
      </c>
      <c r="N304" s="11" t="s">
        <v>7</v>
      </c>
      <c r="O304" s="11" t="s">
        <v>8</v>
      </c>
      <c r="P304" s="11" t="s">
        <v>9</v>
      </c>
      <c r="R304" t="str">
        <f>VLOOKUP(B304,[1]List2!A:M,9,FALSE)</f>
        <v/>
      </c>
    </row>
    <row r="305" spans="2:18" ht="15.6" x14ac:dyDescent="0.3">
      <c r="B305" s="13" t="s">
        <v>327</v>
      </c>
      <c r="C305" s="7" t="str">
        <f>VLOOKUP(B305,[1]List4!A:D,4,FALSE)</f>
        <v>Kombinéza krátký rukáv PRO-A 32 | Brios/SPEED</v>
      </c>
      <c r="D305" s="58">
        <f>VLOOKUP(B305,[1]List4!A:P,8,FALSE)</f>
        <v>3490</v>
      </c>
      <c r="E305" s="11">
        <v>1</v>
      </c>
      <c r="F305" s="11">
        <v>2</v>
      </c>
      <c r="G305" s="11">
        <v>3</v>
      </c>
      <c r="H305" s="11">
        <v>4</v>
      </c>
      <c r="I305" s="11">
        <v>5</v>
      </c>
      <c r="J305" s="11">
        <v>6</v>
      </c>
      <c r="K305" s="8" t="s">
        <v>33</v>
      </c>
      <c r="L305" s="8" t="s">
        <v>33</v>
      </c>
      <c r="M305" s="11" t="s">
        <v>6</v>
      </c>
      <c r="N305" s="11" t="s">
        <v>7</v>
      </c>
      <c r="O305" s="11" t="s">
        <v>8</v>
      </c>
      <c r="P305" s="11" t="s">
        <v>9</v>
      </c>
      <c r="R305" s="9" t="str">
        <f>VLOOKUP(B305,[1]List2!A:M,9,FALSE)</f>
        <v>MS-23</v>
      </c>
    </row>
    <row r="306" spans="2:18" ht="15.6" x14ac:dyDescent="0.3">
      <c r="B306" s="12" t="s">
        <v>328</v>
      </c>
      <c r="C306" s="7">
        <f>VLOOKUP(B306,[1]List4!A:D,4,FALSE)</f>
        <v>0</v>
      </c>
      <c r="D306" s="58">
        <f>VLOOKUP(B306,[1]List4!A:P,8,FALSE)</f>
        <v>0</v>
      </c>
      <c r="E306" s="11">
        <v>1</v>
      </c>
      <c r="F306" s="11">
        <v>2</v>
      </c>
      <c r="G306" s="11">
        <v>3</v>
      </c>
      <c r="H306" s="11">
        <v>4</v>
      </c>
      <c r="I306" s="11">
        <v>5</v>
      </c>
      <c r="J306" s="11">
        <v>6</v>
      </c>
      <c r="R306" t="str">
        <f>VLOOKUP(B306,[1]List2!A:M,9,FALSE)</f>
        <v/>
      </c>
    </row>
    <row r="307" spans="2:18" ht="15.6" x14ac:dyDescent="0.3">
      <c r="B307" s="12" t="s">
        <v>329</v>
      </c>
      <c r="C307" s="7" t="str">
        <f>VLOOKUP(B307,[1]List4!A:D,4,FALSE)</f>
        <v>Tílko PRO 18 | Revolutional</v>
      </c>
      <c r="D307" s="58">
        <f>VLOOKUP(B307,[1]List4!A:P,8,FALSE)</f>
        <v>690</v>
      </c>
      <c r="E307" s="11">
        <v>110</v>
      </c>
      <c r="F307" s="8">
        <v>122</v>
      </c>
      <c r="G307" s="8" t="s">
        <v>33</v>
      </c>
      <c r="H307" s="8">
        <v>134</v>
      </c>
      <c r="I307" s="8" t="s">
        <v>33</v>
      </c>
      <c r="J307" s="8">
        <v>146</v>
      </c>
      <c r="K307" s="8" t="s">
        <v>33</v>
      </c>
      <c r="L307" s="8">
        <v>158</v>
      </c>
      <c r="R307" t="str">
        <f>VLOOKUP(B307,[1]List2!A:M,9,FALSE)</f>
        <v/>
      </c>
    </row>
    <row r="308" spans="2:18" ht="15.6" x14ac:dyDescent="0.3">
      <c r="B308" s="12" t="s">
        <v>330</v>
      </c>
      <c r="C308" s="7" t="str">
        <f>VLOOKUP(B308,[1]List4!A:D,4,FALSE)</f>
        <v>Kraťasy 02 | Revolutional </v>
      </c>
      <c r="D308" s="58">
        <f>VLOOKUP(B308,[1]List4!A:P,8,FALSE)</f>
        <v>790</v>
      </c>
      <c r="E308" s="11">
        <v>110</v>
      </c>
      <c r="F308" s="8">
        <v>122</v>
      </c>
      <c r="G308" s="8" t="s">
        <v>33</v>
      </c>
      <c r="H308" s="8">
        <v>134</v>
      </c>
      <c r="I308" s="8" t="s">
        <v>33</v>
      </c>
      <c r="J308" s="8">
        <v>146</v>
      </c>
      <c r="K308" s="8" t="s">
        <v>33</v>
      </c>
      <c r="L308" s="8">
        <v>158</v>
      </c>
      <c r="R308" t="str">
        <f>VLOOKUP(B308,[1]List2!A:M,9,FALSE)</f>
        <v/>
      </c>
    </row>
    <row r="309" spans="2:18" ht="15.6" x14ac:dyDescent="0.3">
      <c r="B309" s="12" t="s">
        <v>331</v>
      </c>
      <c r="C309" s="7" t="str">
        <f>VLOOKUP(B309,[1]List4!A:D,4,FALSE)</f>
        <v>Kombinéza bez rukávů PRO 02 | Revolutional</v>
      </c>
      <c r="D309" s="58">
        <f>VLOOKUP(B309,[1]List4!A:P,8,FALSE)</f>
        <v>1290</v>
      </c>
      <c r="E309" s="11">
        <v>110</v>
      </c>
      <c r="F309" s="8">
        <v>122</v>
      </c>
      <c r="G309" s="8" t="s">
        <v>33</v>
      </c>
      <c r="H309" s="8">
        <v>134</v>
      </c>
      <c r="I309" s="8" t="s">
        <v>33</v>
      </c>
      <c r="J309" s="8">
        <v>146</v>
      </c>
      <c r="K309" s="8" t="s">
        <v>33</v>
      </c>
      <c r="L309" s="8">
        <v>158</v>
      </c>
      <c r="R309" t="str">
        <f>VLOOKUP(B309,[1]List2!A:M,9,FALSE)</f>
        <v/>
      </c>
    </row>
    <row r="310" spans="2:18" ht="15.6" x14ac:dyDescent="0.3">
      <c r="B310" s="12" t="s">
        <v>332</v>
      </c>
      <c r="C310" s="7" t="str">
        <f>VLOOKUP(B310,[1]List4!A:D,4,FALSE)</f>
        <v>Polo triko krátký rukáv | Alketis</v>
      </c>
      <c r="D310" s="58">
        <f>VLOOKUP(B310,[1]List4!A:P,8,FALSE)</f>
        <v>690</v>
      </c>
      <c r="E310" s="8">
        <v>1</v>
      </c>
      <c r="F310" s="8">
        <v>2</v>
      </c>
      <c r="G310" s="8">
        <v>3</v>
      </c>
      <c r="H310" s="8">
        <v>4</v>
      </c>
      <c r="I310" s="8">
        <v>5</v>
      </c>
      <c r="J310" s="8">
        <v>6</v>
      </c>
      <c r="K310" s="8">
        <v>7</v>
      </c>
      <c r="L310" s="8">
        <v>8</v>
      </c>
      <c r="M310" s="8" t="s">
        <v>33</v>
      </c>
      <c r="N310" s="8" t="s">
        <v>33</v>
      </c>
      <c r="O310" s="8" t="s">
        <v>33</v>
      </c>
      <c r="P310" s="8" t="s">
        <v>33</v>
      </c>
      <c r="R310" s="9" t="str">
        <f>VLOOKUP(B310,[1]List2!A:M,9,FALSE)</f>
        <v>MS-13</v>
      </c>
    </row>
    <row r="311" spans="2:18" ht="15.6" x14ac:dyDescent="0.3">
      <c r="B311" s="12" t="s">
        <v>333</v>
      </c>
      <c r="C311" s="7" t="str">
        <f>VLOOKUP(B311,[1]List4!A:D,4,FALSE)</f>
        <v>Bunda TRACK 12 | MicroFiber</v>
      </c>
      <c r="D311" s="58">
        <f>VLOOKUP(B311,[1]List4!A:P,8,FALSE)</f>
        <v>1390</v>
      </c>
      <c r="E311" s="8">
        <v>1</v>
      </c>
      <c r="F311" s="8">
        <v>2</v>
      </c>
      <c r="G311" s="8">
        <v>3</v>
      </c>
      <c r="H311" s="8">
        <v>4</v>
      </c>
      <c r="I311" s="8">
        <v>5</v>
      </c>
      <c r="J311" s="8">
        <v>6</v>
      </c>
      <c r="K311" s="8">
        <v>7</v>
      </c>
      <c r="L311" s="8">
        <v>8</v>
      </c>
      <c r="M311" s="8" t="s">
        <v>6</v>
      </c>
      <c r="N311" s="8" t="s">
        <v>7</v>
      </c>
      <c r="O311" s="8" t="s">
        <v>8</v>
      </c>
      <c r="P311" s="8" t="s">
        <v>9</v>
      </c>
      <c r="R311" s="9" t="str">
        <f>VLOOKUP(B311,[1]List2!A:M,9,FALSE)</f>
        <v>MS-13</v>
      </c>
    </row>
    <row r="312" spans="2:18" ht="15.6" x14ac:dyDescent="0.3">
      <c r="B312" s="12" t="s">
        <v>334</v>
      </c>
      <c r="C312" s="7" t="str">
        <f>VLOOKUP(B312,[1]List4!A:D,4,FALSE)</f>
        <v>Bunda SPORT 23 | Factor</v>
      </c>
      <c r="D312" s="58">
        <f>VLOOKUP(B312,[1]List4!A:P,8,FALSE)</f>
        <v>1090</v>
      </c>
      <c r="E312" s="8">
        <v>1</v>
      </c>
      <c r="F312" s="8">
        <v>2</v>
      </c>
      <c r="G312" s="8">
        <v>3</v>
      </c>
      <c r="H312" s="8">
        <v>4</v>
      </c>
      <c r="I312" s="8">
        <v>5</v>
      </c>
      <c r="J312" s="8">
        <v>6</v>
      </c>
      <c r="K312" s="8">
        <v>7</v>
      </c>
      <c r="L312" s="8">
        <v>8</v>
      </c>
      <c r="M312" s="8" t="s">
        <v>6</v>
      </c>
      <c r="N312" s="8" t="s">
        <v>7</v>
      </c>
      <c r="O312" s="8" t="s">
        <v>8</v>
      </c>
      <c r="P312" s="8" t="s">
        <v>9</v>
      </c>
      <c r="R312" s="9" t="str">
        <f>VLOOKUP(B312,[1]List2!A:M,9,FALSE)</f>
        <v>MS-13</v>
      </c>
    </row>
    <row r="313" spans="2:18" ht="15.6" x14ac:dyDescent="0.3">
      <c r="B313" s="12" t="s">
        <v>335</v>
      </c>
      <c r="C313" s="7" t="str">
        <f>VLOOKUP(B313,[1]List4!A:D,4,FALSE)</f>
        <v>Bunda TRACK 14 | W&amp;W Bell</v>
      </c>
      <c r="D313" s="58">
        <f>VLOOKUP(B313,[1]List4!A:P,8,FALSE)</f>
        <v>1890</v>
      </c>
      <c r="E313" s="8">
        <v>1</v>
      </c>
      <c r="F313" s="8">
        <v>2</v>
      </c>
      <c r="G313" s="8">
        <v>3</v>
      </c>
      <c r="H313" s="8">
        <v>4</v>
      </c>
      <c r="I313" s="8">
        <v>5</v>
      </c>
      <c r="J313" s="8">
        <v>6</v>
      </c>
      <c r="K313" s="8">
        <v>7</v>
      </c>
      <c r="L313" s="8">
        <v>8</v>
      </c>
      <c r="M313" s="8" t="s">
        <v>6</v>
      </c>
      <c r="N313" s="8" t="s">
        <v>7</v>
      </c>
      <c r="O313" s="8" t="s">
        <v>8</v>
      </c>
      <c r="P313" s="8" t="s">
        <v>9</v>
      </c>
      <c r="R313" s="9" t="str">
        <f>VLOOKUP(B313,[1]List2!A:M,9,FALSE)</f>
        <v>MS-13</v>
      </c>
    </row>
    <row r="314" spans="2:18" ht="15.6" x14ac:dyDescent="0.3">
      <c r="B314" s="12" t="s">
        <v>336</v>
      </c>
      <c r="C314" s="7" t="str">
        <f>VLOOKUP(B314,[1]List4!A:D,4,FALSE)</f>
        <v>Vesta TRACK 14 | W&amp;W Bell</v>
      </c>
      <c r="D314" s="58">
        <f>VLOOKUP(B314,[1]List4!A:P,8,FALSE)</f>
        <v>1590</v>
      </c>
      <c r="E314" s="8">
        <v>1</v>
      </c>
      <c r="F314" s="8">
        <v>2</v>
      </c>
      <c r="G314" s="8">
        <v>3</v>
      </c>
      <c r="H314" s="8">
        <v>4</v>
      </c>
      <c r="I314" s="8">
        <v>5</v>
      </c>
      <c r="J314" s="8">
        <v>6</v>
      </c>
      <c r="K314" s="8">
        <v>7</v>
      </c>
      <c r="L314" s="8">
        <v>8</v>
      </c>
      <c r="M314" s="8" t="s">
        <v>6</v>
      </c>
      <c r="N314" s="8" t="s">
        <v>7</v>
      </c>
      <c r="O314" s="8" t="s">
        <v>8</v>
      </c>
      <c r="P314" s="8" t="s">
        <v>9</v>
      </c>
      <c r="R314" s="9" t="str">
        <f>VLOOKUP(B314,[1]List2!A:M,9,FALSE)</f>
        <v>MS-13</v>
      </c>
    </row>
    <row r="315" spans="2:18" ht="15.6" x14ac:dyDescent="0.3">
      <c r="B315" s="12" t="s">
        <v>337</v>
      </c>
      <c r="C315" s="7" t="str">
        <f>VLOOKUP(B315,[1]List4!A:D,4,FALSE)</f>
        <v xml:space="preserve">Mikina ACTIVE 15 | TecnoStretch </v>
      </c>
      <c r="D315" s="58">
        <f>VLOOKUP(B315,[1]List4!A:P,8,FALSE)</f>
        <v>1690</v>
      </c>
      <c r="E315" s="8">
        <v>1</v>
      </c>
      <c r="F315" s="8">
        <v>2</v>
      </c>
      <c r="G315" s="8">
        <v>3</v>
      </c>
      <c r="H315" s="8">
        <v>4</v>
      </c>
      <c r="I315" s="8">
        <v>5</v>
      </c>
      <c r="J315" s="8">
        <v>6</v>
      </c>
      <c r="K315" s="8">
        <v>7</v>
      </c>
      <c r="L315" s="8">
        <v>8</v>
      </c>
      <c r="M315" s="8" t="s">
        <v>6</v>
      </c>
      <c r="N315" s="8" t="s">
        <v>7</v>
      </c>
      <c r="O315" s="8" t="s">
        <v>8</v>
      </c>
      <c r="P315" s="8" t="s">
        <v>9</v>
      </c>
      <c r="R315" s="9" t="str">
        <f>VLOOKUP(B315,[1]List2!A:M,9,FALSE)</f>
        <v>MS-13</v>
      </c>
    </row>
    <row r="316" spans="2:18" ht="15.6" x14ac:dyDescent="0.3">
      <c r="B316" s="12" t="s">
        <v>338</v>
      </c>
      <c r="C316" s="7" t="str">
        <f>VLOOKUP(B316,[1]List4!A:D,4,FALSE)</f>
        <v>Kalhoty TRACK 12 | MicroFiber</v>
      </c>
      <c r="D316" s="58">
        <f>VLOOKUP(B316,[1]List4!A:P,8,FALSE)</f>
        <v>990</v>
      </c>
      <c r="E316" s="8">
        <v>1</v>
      </c>
      <c r="F316" s="8">
        <v>2</v>
      </c>
      <c r="G316" s="8">
        <v>3</v>
      </c>
      <c r="H316" s="8">
        <v>4</v>
      </c>
      <c r="I316" s="8">
        <v>5</v>
      </c>
      <c r="J316" s="8">
        <v>6</v>
      </c>
      <c r="K316" s="8">
        <v>7</v>
      </c>
      <c r="L316" s="8">
        <v>8</v>
      </c>
      <c r="M316" s="8" t="s">
        <v>6</v>
      </c>
      <c r="N316" s="8" t="s">
        <v>7</v>
      </c>
      <c r="O316" s="8" t="s">
        <v>8</v>
      </c>
      <c r="P316" s="8" t="s">
        <v>9</v>
      </c>
      <c r="R316" s="9" t="str">
        <f>VLOOKUP(B316,[1]List2!A:M,9,FALSE)</f>
        <v>MS-63</v>
      </c>
    </row>
    <row r="317" spans="2:18" ht="15.6" x14ac:dyDescent="0.3">
      <c r="B317" s="12" t="s">
        <v>339</v>
      </c>
      <c r="C317" s="7" t="str">
        <f>VLOOKUP(B317,[1]List4!A:D,4,FALSE)</f>
        <v>Kalhoty SPORT 23 | Factor</v>
      </c>
      <c r="D317" s="58">
        <f>VLOOKUP(B317,[1]List4!A:P,8,FALSE)</f>
        <v>890</v>
      </c>
      <c r="E317" s="8">
        <v>1</v>
      </c>
      <c r="F317" s="8">
        <v>2</v>
      </c>
      <c r="G317" s="8">
        <v>3</v>
      </c>
      <c r="H317" s="8">
        <v>4</v>
      </c>
      <c r="I317" s="8">
        <v>5</v>
      </c>
      <c r="J317" s="8">
        <v>6</v>
      </c>
      <c r="K317" s="8">
        <v>7</v>
      </c>
      <c r="L317" s="8">
        <v>8</v>
      </c>
      <c r="M317" s="8" t="s">
        <v>6</v>
      </c>
      <c r="N317" s="8" t="s">
        <v>7</v>
      </c>
      <c r="O317" s="8" t="s">
        <v>8</v>
      </c>
      <c r="P317" s="8" t="s">
        <v>9</v>
      </c>
      <c r="R317" s="9" t="str">
        <f>VLOOKUP(B317,[1]List2!A:M,9,FALSE)</f>
        <v>MS-63</v>
      </c>
    </row>
    <row r="318" spans="2:18" ht="15.6" x14ac:dyDescent="0.3">
      <c r="B318" s="12" t="s">
        <v>340</v>
      </c>
      <c r="C318" s="7" t="str">
        <f>VLOOKUP(B318,[1]List4!A:D,4,FALSE)</f>
        <v>Triko krátký rukáv RACE 03 | Fitness</v>
      </c>
      <c r="D318" s="58">
        <f>VLOOKUP(B318,[1]List4!A:P,8,FALSE)</f>
        <v>690</v>
      </c>
      <c r="E318" s="8">
        <v>1</v>
      </c>
      <c r="F318" s="8">
        <v>2</v>
      </c>
      <c r="G318" s="8">
        <v>3</v>
      </c>
      <c r="H318" s="8">
        <v>4</v>
      </c>
      <c r="I318" s="8">
        <v>5</v>
      </c>
      <c r="J318" s="8">
        <v>6</v>
      </c>
      <c r="K318" s="8">
        <v>7</v>
      </c>
      <c r="L318" s="8">
        <v>8</v>
      </c>
      <c r="M318" s="8" t="s">
        <v>33</v>
      </c>
      <c r="N318" s="8" t="s">
        <v>33</v>
      </c>
      <c r="O318" s="8" t="s">
        <v>33</v>
      </c>
      <c r="P318" s="8" t="s">
        <v>33</v>
      </c>
      <c r="R318" s="9" t="str">
        <f>VLOOKUP(B318,[1]List2!A:M,9,FALSE)</f>
        <v>MS-13</v>
      </c>
    </row>
    <row r="319" spans="2:18" ht="15.6" x14ac:dyDescent="0.3">
      <c r="B319" s="12" t="s">
        <v>341</v>
      </c>
      <c r="C319" s="7" t="str">
        <f>VLOOKUP(B319,[1]List4!A:D,4,FALSE)</f>
        <v>Triko krátký rukáv RACE 03 | Alketis</v>
      </c>
      <c r="D319" s="58">
        <f>VLOOKUP(B319,[1]List4!A:P,8,FALSE)</f>
        <v>690</v>
      </c>
      <c r="E319" s="8">
        <v>1</v>
      </c>
      <c r="F319" s="8">
        <v>2</v>
      </c>
      <c r="G319" s="8">
        <v>3</v>
      </c>
      <c r="H319" s="8">
        <v>4</v>
      </c>
      <c r="I319" s="8">
        <v>5</v>
      </c>
      <c r="J319" s="8">
        <v>6</v>
      </c>
      <c r="K319" s="8">
        <v>7</v>
      </c>
      <c r="L319" s="8">
        <v>8</v>
      </c>
      <c r="M319" s="8" t="s">
        <v>33</v>
      </c>
      <c r="N319" s="8" t="s">
        <v>33</v>
      </c>
      <c r="O319" s="8" t="s">
        <v>33</v>
      </c>
      <c r="P319" s="8" t="s">
        <v>33</v>
      </c>
      <c r="R319" s="9" t="str">
        <f>VLOOKUP(B319,[1]List2!A:M,9,FALSE)</f>
        <v>MS-13</v>
      </c>
    </row>
    <row r="320" spans="2:18" ht="15.6" x14ac:dyDescent="0.3">
      <c r="B320" s="12" t="s">
        <v>342</v>
      </c>
      <c r="C320" s="7" t="str">
        <f>VLOOKUP(B320,[1]List4!A:D,4,FALSE)</f>
        <v>Triko dlouhý rukáv RACE 03 | Alketis</v>
      </c>
      <c r="D320" s="58">
        <f>VLOOKUP(B320,[1]List4!A:P,8,FALSE)</f>
        <v>790</v>
      </c>
      <c r="E320" s="8">
        <v>1</v>
      </c>
      <c r="F320" s="8">
        <v>2</v>
      </c>
      <c r="G320" s="8">
        <v>3</v>
      </c>
      <c r="H320" s="8">
        <v>4</v>
      </c>
      <c r="I320" s="8">
        <v>5</v>
      </c>
      <c r="J320" s="8">
        <v>6</v>
      </c>
      <c r="K320" s="8">
        <v>7</v>
      </c>
      <c r="L320" s="8">
        <v>8</v>
      </c>
      <c r="M320" s="8" t="s">
        <v>33</v>
      </c>
      <c r="N320" s="8" t="s">
        <v>33</v>
      </c>
      <c r="O320" s="8" t="s">
        <v>33</v>
      </c>
      <c r="P320" s="8" t="s">
        <v>33</v>
      </c>
      <c r="R320" s="9" t="str">
        <f>VLOOKUP(B320,[1]List2!A:M,9,FALSE)</f>
        <v>MS-13</v>
      </c>
    </row>
    <row r="321" spans="2:18" ht="15.6" x14ac:dyDescent="0.3">
      <c r="B321" s="27" t="s">
        <v>343</v>
      </c>
      <c r="C321" s="7" t="str">
        <f>VLOOKUP(B321,[1]List4!A:D,4,FALSE)</f>
        <v xml:space="preserve">Tričko dlouhý rukáv FITNESS 16 | MicroFit </v>
      </c>
      <c r="D321" s="58">
        <f>VLOOKUP(B321,[1]List4!A:P,8,FALSE)</f>
        <v>790</v>
      </c>
      <c r="E321" s="8">
        <v>1</v>
      </c>
      <c r="F321" s="8">
        <v>2</v>
      </c>
      <c r="G321" s="8">
        <v>3</v>
      </c>
      <c r="H321" s="8">
        <v>4</v>
      </c>
      <c r="I321" s="8">
        <v>5</v>
      </c>
      <c r="J321" s="8">
        <v>6</v>
      </c>
      <c r="K321" s="8">
        <v>7</v>
      </c>
      <c r="L321" s="8">
        <v>8</v>
      </c>
      <c r="M321" s="8" t="s">
        <v>33</v>
      </c>
      <c r="N321" s="8" t="s">
        <v>33</v>
      </c>
      <c r="O321" s="8" t="s">
        <v>33</v>
      </c>
      <c r="P321" s="8" t="s">
        <v>33</v>
      </c>
      <c r="R321" s="9" t="str">
        <f>VLOOKUP(B321,[1]List2!A:M,9,FALSE)</f>
        <v>MS-13</v>
      </c>
    </row>
    <row r="322" spans="2:18" ht="15.6" x14ac:dyDescent="0.3">
      <c r="B322" s="24" t="s">
        <v>344</v>
      </c>
      <c r="C322" s="7" t="str">
        <f>VLOOKUP(B322,[1]List4!A:D,4,FALSE)</f>
        <v>Tílko PERFORMANCE 01 | Revolutional</v>
      </c>
      <c r="D322" s="58">
        <f>VLOOKUP(B322,[1]List4!A:P,8,FALSE)</f>
        <v>690</v>
      </c>
      <c r="E322" s="8">
        <v>1</v>
      </c>
      <c r="F322" s="8">
        <v>2</v>
      </c>
      <c r="G322" s="8">
        <v>3</v>
      </c>
      <c r="H322" s="8">
        <v>4</v>
      </c>
      <c r="I322" s="8">
        <v>5</v>
      </c>
      <c r="J322" s="8">
        <v>6</v>
      </c>
      <c r="K322" s="8">
        <v>7</v>
      </c>
      <c r="L322" s="8">
        <v>8</v>
      </c>
      <c r="M322" s="8" t="s">
        <v>33</v>
      </c>
      <c r="N322" s="8" t="s">
        <v>33</v>
      </c>
      <c r="O322" s="8" t="s">
        <v>33</v>
      </c>
      <c r="P322" s="8" t="s">
        <v>33</v>
      </c>
      <c r="R322" s="9" t="str">
        <f>VLOOKUP(B322,[1]List2!A:M,9,FALSE)</f>
        <v>MS-13</v>
      </c>
    </row>
    <row r="323" spans="2:18" ht="15.6" x14ac:dyDescent="0.3">
      <c r="B323" s="12" t="s">
        <v>345</v>
      </c>
      <c r="C323" s="7" t="str">
        <f>VLOOKUP(B323,[1]List4!A:D,4,FALSE)</f>
        <v>Tílko MARATHON 01 | SPINN</v>
      </c>
      <c r="D323" s="58">
        <f>VLOOKUP(B323,[1]List4!A:P,8,FALSE)</f>
        <v>540</v>
      </c>
      <c r="E323" s="8">
        <v>1</v>
      </c>
      <c r="F323" s="8">
        <v>2</v>
      </c>
      <c r="G323" s="8">
        <v>3</v>
      </c>
      <c r="H323" s="8">
        <v>4</v>
      </c>
      <c r="I323" s="8">
        <v>5</v>
      </c>
      <c r="J323" s="8">
        <v>6</v>
      </c>
      <c r="K323" s="8">
        <v>7</v>
      </c>
      <c r="L323" s="8">
        <v>8</v>
      </c>
      <c r="M323" s="8" t="s">
        <v>33</v>
      </c>
      <c r="N323" s="8" t="s">
        <v>33</v>
      </c>
      <c r="O323" s="8" t="s">
        <v>33</v>
      </c>
      <c r="P323" s="8" t="s">
        <v>33</v>
      </c>
      <c r="R323" s="9" t="str">
        <f>VLOOKUP(B323,[1]List2!A:M,9,FALSE)</f>
        <v>MS-13</v>
      </c>
    </row>
    <row r="324" spans="2:18" ht="15.6" x14ac:dyDescent="0.3">
      <c r="B324" s="24" t="s">
        <v>346</v>
      </c>
      <c r="C324" s="7" t="str">
        <f>VLOOKUP(B324,[1]List4!A:D,4,FALSE)</f>
        <v>Kraťasy ACTIVE 03 | LYCRA NEW</v>
      </c>
      <c r="D324" s="58">
        <f>VLOOKUP(B324,[1]List4!A:P,8,FALSE)</f>
        <v>690</v>
      </c>
      <c r="E324" s="8">
        <v>1</v>
      </c>
      <c r="F324" s="8">
        <v>2</v>
      </c>
      <c r="G324" s="8">
        <v>3</v>
      </c>
      <c r="H324" s="8">
        <v>4</v>
      </c>
      <c r="I324" s="8">
        <v>5</v>
      </c>
      <c r="J324" s="8">
        <v>6</v>
      </c>
      <c r="K324" s="8">
        <v>7</v>
      </c>
      <c r="L324" s="8">
        <v>8</v>
      </c>
      <c r="M324" s="8" t="s">
        <v>33</v>
      </c>
      <c r="N324" s="8" t="s">
        <v>33</v>
      </c>
      <c r="O324" s="8" t="s">
        <v>33</v>
      </c>
      <c r="P324" s="8" t="s">
        <v>33</v>
      </c>
      <c r="R324" s="9" t="str">
        <f>VLOOKUP(B324,[1]List2!A:M,9,FALSE)</f>
        <v>MS-63</v>
      </c>
    </row>
    <row r="325" spans="2:18" ht="15.6" x14ac:dyDescent="0.3">
      <c r="B325" s="12" t="s">
        <v>347</v>
      </c>
      <c r="C325" s="7" t="str">
        <f>VLOOKUP(B325,[1]List4!A:D,4,FALSE)</f>
        <v>Kraťasy PERFORMANCE 05 | Revolutional</v>
      </c>
      <c r="D325" s="58">
        <f>VLOOKUP(B325,[1]List4!A:P,8,FALSE)</f>
        <v>740</v>
      </c>
      <c r="E325" s="8">
        <v>1</v>
      </c>
      <c r="F325" s="8">
        <v>2</v>
      </c>
      <c r="G325" s="8">
        <v>3</v>
      </c>
      <c r="H325" s="8">
        <v>4</v>
      </c>
      <c r="I325" s="8">
        <v>5</v>
      </c>
      <c r="J325" s="8">
        <v>6</v>
      </c>
      <c r="K325" s="8">
        <v>7</v>
      </c>
      <c r="L325" s="8">
        <v>8</v>
      </c>
      <c r="M325" s="8" t="s">
        <v>33</v>
      </c>
      <c r="N325" s="8" t="s">
        <v>33</v>
      </c>
      <c r="O325" s="8" t="s">
        <v>33</v>
      </c>
      <c r="P325" s="8" t="s">
        <v>33</v>
      </c>
      <c r="R325" s="9" t="str">
        <f>VLOOKUP(B325,[1]List2!A:M,9,FALSE)</f>
        <v>MS-63</v>
      </c>
    </row>
    <row r="326" spans="2:18" ht="15.6" x14ac:dyDescent="0.3">
      <c r="B326" s="12" t="s">
        <v>348</v>
      </c>
      <c r="C326" s="7" t="str">
        <f>VLOOKUP(B326,[1]List4!A:D,4,FALSE)</f>
        <v>3/4 kalhoty ACTIVE 03 | LYCRA NEW</v>
      </c>
      <c r="D326" s="58">
        <f>VLOOKUP(B326,[1]List4!A:P,8,FALSE)</f>
        <v>790</v>
      </c>
      <c r="E326" s="8">
        <v>1</v>
      </c>
      <c r="F326" s="8">
        <v>2</v>
      </c>
      <c r="G326" s="8">
        <v>3</v>
      </c>
      <c r="H326" s="8">
        <v>4</v>
      </c>
      <c r="I326" s="8">
        <v>5</v>
      </c>
      <c r="J326" s="8">
        <v>6</v>
      </c>
      <c r="K326" s="8">
        <v>7</v>
      </c>
      <c r="L326" s="8">
        <v>8</v>
      </c>
      <c r="M326" s="8" t="s">
        <v>33</v>
      </c>
      <c r="N326" s="8" t="s">
        <v>33</v>
      </c>
      <c r="O326" s="8" t="s">
        <v>33</v>
      </c>
      <c r="P326" s="8" t="s">
        <v>33</v>
      </c>
      <c r="R326" s="9" t="str">
        <f>VLOOKUP(B326,[1]List2!A:M,9,FALSE)</f>
        <v>MS-63</v>
      </c>
    </row>
    <row r="327" spans="2:18" ht="15.6" x14ac:dyDescent="0.3">
      <c r="B327" s="12" t="s">
        <v>349</v>
      </c>
      <c r="C327" s="7" t="str">
        <f>VLOOKUP(B327,[1]List4!A:D,4,FALSE)</f>
        <v>Dlouhé kalhoty ACTIVE 03 | LYCRA NEW</v>
      </c>
      <c r="D327" s="58">
        <f>VLOOKUP(B327,[1]List4!A:P,8,FALSE)</f>
        <v>990</v>
      </c>
      <c r="E327" s="8">
        <v>1</v>
      </c>
      <c r="F327" s="8">
        <v>2</v>
      </c>
      <c r="G327" s="8">
        <v>3</v>
      </c>
      <c r="H327" s="8">
        <v>4</v>
      </c>
      <c r="I327" s="8">
        <v>5</v>
      </c>
      <c r="J327" s="8">
        <v>6</v>
      </c>
      <c r="K327" s="8">
        <v>7</v>
      </c>
      <c r="L327" s="8">
        <v>8</v>
      </c>
      <c r="M327" s="8" t="s">
        <v>33</v>
      </c>
      <c r="N327" s="8" t="s">
        <v>33</v>
      </c>
      <c r="O327" s="8" t="s">
        <v>33</v>
      </c>
      <c r="P327" s="8" t="s">
        <v>33</v>
      </c>
      <c r="R327" s="9" t="str">
        <f>VLOOKUP(B327,[1]List2!A:M,9,FALSE)</f>
        <v>MS-63</v>
      </c>
    </row>
    <row r="328" spans="2:18" ht="15.6" x14ac:dyDescent="0.3">
      <c r="B328" s="12" t="s">
        <v>350</v>
      </c>
      <c r="C328" s="7" t="str">
        <f>VLOOKUP(B328,[1]List4!A:D,4,FALSE)</f>
        <v>Polo triko krátký rukáv | Alketis</v>
      </c>
      <c r="D328" s="58">
        <f>VLOOKUP(B328,[1]List4!A:P,8,FALSE)</f>
        <v>690</v>
      </c>
      <c r="E328" s="8">
        <v>1</v>
      </c>
      <c r="F328" s="8">
        <v>2</v>
      </c>
      <c r="G328" s="8">
        <v>3</v>
      </c>
      <c r="H328" s="8">
        <v>4</v>
      </c>
      <c r="I328" s="8">
        <v>5</v>
      </c>
      <c r="J328" s="8">
        <v>6</v>
      </c>
      <c r="R328" s="9" t="str">
        <f>VLOOKUP(B328,[1]List2!A:M,9,FALSE)</f>
        <v>LS-13</v>
      </c>
    </row>
    <row r="329" spans="2:18" ht="15.6" x14ac:dyDescent="0.3">
      <c r="B329" s="12" t="s">
        <v>351</v>
      </c>
      <c r="C329" s="7" t="str">
        <f>VLOOKUP(B329,[1]List4!A:D,4,FALSE)</f>
        <v>Bunda TRACK 12 | MicroFiber</v>
      </c>
      <c r="D329" s="58">
        <f>VLOOKUP(B329,[1]List4!A:P,8,FALSE)</f>
        <v>1390</v>
      </c>
      <c r="E329" s="8">
        <v>1</v>
      </c>
      <c r="F329" s="8">
        <v>2</v>
      </c>
      <c r="G329" s="8">
        <v>3</v>
      </c>
      <c r="H329" s="8">
        <v>4</v>
      </c>
      <c r="I329" s="8">
        <v>5</v>
      </c>
      <c r="J329" s="8">
        <v>6</v>
      </c>
      <c r="R329" s="9" t="str">
        <f>VLOOKUP(B329,[1]List2!A:M,9,FALSE)</f>
        <v>LS-13</v>
      </c>
    </row>
    <row r="330" spans="2:18" ht="15.6" x14ac:dyDescent="0.3">
      <c r="B330" s="12" t="s">
        <v>352</v>
      </c>
      <c r="C330" s="7" t="str">
        <f>VLOOKUP(B330,[1]List4!A:D,4,FALSE)</f>
        <v>Bunda SPORT 23 | Factor</v>
      </c>
      <c r="D330" s="58">
        <f>VLOOKUP(B330,[1]List4!A:P,8,FALSE)</f>
        <v>1090</v>
      </c>
      <c r="E330" s="8">
        <v>1</v>
      </c>
      <c r="F330" s="8">
        <v>2</v>
      </c>
      <c r="G330" s="8">
        <v>3</v>
      </c>
      <c r="H330" s="8">
        <v>4</v>
      </c>
      <c r="I330" s="8">
        <v>5</v>
      </c>
      <c r="J330" s="8">
        <v>6</v>
      </c>
      <c r="R330" s="9" t="str">
        <f>VLOOKUP(B330,[1]List2!A:M,9,FALSE)</f>
        <v>LS-13</v>
      </c>
    </row>
    <row r="331" spans="2:18" ht="15.6" x14ac:dyDescent="0.3">
      <c r="B331" s="12" t="s">
        <v>353</v>
      </c>
      <c r="C331" s="7" t="str">
        <f>VLOOKUP(B331,[1]List4!A:D,4,FALSE)</f>
        <v>Bunda TRACK 14 | W&amp;W Bell</v>
      </c>
      <c r="D331" s="58">
        <f>VLOOKUP(B331,[1]List4!A:P,8,FALSE)</f>
        <v>1890</v>
      </c>
      <c r="E331" s="8">
        <v>1</v>
      </c>
      <c r="F331" s="8">
        <v>2</v>
      </c>
      <c r="G331" s="8">
        <v>3</v>
      </c>
      <c r="H331" s="8">
        <v>4</v>
      </c>
      <c r="I331" s="8">
        <v>5</v>
      </c>
      <c r="J331" s="8">
        <v>6</v>
      </c>
      <c r="R331" s="9" t="str">
        <f>VLOOKUP(B331,[1]List2!A:M,9,FALSE)</f>
        <v>LS-13</v>
      </c>
    </row>
    <row r="332" spans="2:18" ht="15.6" x14ac:dyDescent="0.3">
      <c r="B332" s="12" t="s">
        <v>354</v>
      </c>
      <c r="C332" s="7" t="str">
        <f>VLOOKUP(B332,[1]List4!A:D,4,FALSE)</f>
        <v>Vesta TRACK 14 | W&amp;W Bell</v>
      </c>
      <c r="D332" s="58">
        <f>VLOOKUP(B332,[1]List4!A:P,8,FALSE)</f>
        <v>1590</v>
      </c>
      <c r="E332" s="8">
        <v>1</v>
      </c>
      <c r="F332" s="8">
        <v>2</v>
      </c>
      <c r="G332" s="8">
        <v>3</v>
      </c>
      <c r="H332" s="8">
        <v>4</v>
      </c>
      <c r="I332" s="8">
        <v>5</v>
      </c>
      <c r="J332" s="8">
        <v>6</v>
      </c>
      <c r="R332" s="9" t="str">
        <f>VLOOKUP(B332,[1]List2!A:M,9,FALSE)</f>
        <v>LS-13</v>
      </c>
    </row>
    <row r="333" spans="2:18" ht="15.6" x14ac:dyDescent="0.3">
      <c r="B333" s="12" t="s">
        <v>355</v>
      </c>
      <c r="C333" s="7" t="str">
        <f>VLOOKUP(B333,[1]List4!A:D,4,FALSE)</f>
        <v xml:space="preserve">Mikina ACTIVE 15 | TecnoStretch </v>
      </c>
      <c r="D333" s="58">
        <f>VLOOKUP(B333,[1]List4!A:P,8,FALSE)</f>
        <v>1690</v>
      </c>
      <c r="E333" s="8">
        <v>1</v>
      </c>
      <c r="F333" s="8">
        <v>2</v>
      </c>
      <c r="G333" s="8">
        <v>3</v>
      </c>
      <c r="H333" s="8">
        <v>4</v>
      </c>
      <c r="I333" s="8">
        <v>5</v>
      </c>
      <c r="J333" s="8">
        <v>6</v>
      </c>
      <c r="R333" t="e">
        <f>VLOOKUP(B333,[1]List2!A:M,9,FALSE)</f>
        <v>#N/A</v>
      </c>
    </row>
    <row r="334" spans="2:18" ht="15.6" x14ac:dyDescent="0.3">
      <c r="B334" s="12" t="s">
        <v>356</v>
      </c>
      <c r="C334" s="7" t="str">
        <f>VLOOKUP(B334,[1]List4!A:D,4,FALSE)</f>
        <v>Kalhoty TRACK 12 | MicroFiber</v>
      </c>
      <c r="D334" s="58">
        <f>VLOOKUP(B334,[1]List4!A:P,8,FALSE)</f>
        <v>990</v>
      </c>
      <c r="E334" s="8">
        <v>1</v>
      </c>
      <c r="F334" s="8">
        <v>2</v>
      </c>
      <c r="G334" s="8">
        <v>3</v>
      </c>
      <c r="H334" s="8">
        <v>4</v>
      </c>
      <c r="I334" s="8">
        <v>5</v>
      </c>
      <c r="J334" s="8">
        <v>6</v>
      </c>
      <c r="R334" s="9" t="str">
        <f>VLOOKUP(B334,[1]List2!A:M,9,FALSE)</f>
        <v>LS-63</v>
      </c>
    </row>
    <row r="335" spans="2:18" ht="15.6" x14ac:dyDescent="0.3">
      <c r="B335" s="12" t="s">
        <v>357</v>
      </c>
      <c r="C335" s="7" t="str">
        <f>VLOOKUP(B335,[1]List4!A:D,4,FALSE)</f>
        <v>Kalhoty SPORT 23 | Factor</v>
      </c>
      <c r="D335" s="58">
        <f>VLOOKUP(B335,[1]List4!A:P,8,FALSE)</f>
        <v>890</v>
      </c>
      <c r="E335" s="8">
        <v>1</v>
      </c>
      <c r="F335" s="8">
        <v>2</v>
      </c>
      <c r="G335" s="8">
        <v>3</v>
      </c>
      <c r="H335" s="8">
        <v>4</v>
      </c>
      <c r="I335" s="8">
        <v>5</v>
      </c>
      <c r="J335" s="8">
        <v>6</v>
      </c>
      <c r="R335" s="9" t="str">
        <f>VLOOKUP(B335,[1]List2!A:M,9,FALSE)</f>
        <v>LS-63</v>
      </c>
    </row>
    <row r="336" spans="2:18" ht="15.6" x14ac:dyDescent="0.3">
      <c r="B336" s="12" t="s">
        <v>358</v>
      </c>
      <c r="C336" s="7" t="str">
        <f>VLOOKUP(B336,[1]List4!A:D,4,FALSE)</f>
        <v>Triko krátký rukáv RACE 03 | Fitness</v>
      </c>
      <c r="D336" s="58">
        <f>VLOOKUP(B336,[1]List4!A:P,8,FALSE)</f>
        <v>690</v>
      </c>
      <c r="E336" s="8">
        <v>1</v>
      </c>
      <c r="F336" s="8">
        <v>2</v>
      </c>
      <c r="G336" s="8">
        <v>3</v>
      </c>
      <c r="H336" s="8">
        <v>4</v>
      </c>
      <c r="I336" s="8">
        <v>5</v>
      </c>
      <c r="J336" s="8">
        <v>6</v>
      </c>
      <c r="R336" s="9" t="str">
        <f>VLOOKUP(B336,[1]List2!A:M,9,FALSE)</f>
        <v>LS-13</v>
      </c>
    </row>
    <row r="337" spans="2:18" ht="15.6" x14ac:dyDescent="0.3">
      <c r="B337" s="12" t="s">
        <v>359</v>
      </c>
      <c r="C337" s="7" t="str">
        <f>VLOOKUP(B337,[1]List4!A:D,4,FALSE)</f>
        <v>Triko krátký rukáv RACE 03 | Alketis</v>
      </c>
      <c r="D337" s="58">
        <f>VLOOKUP(B337,[1]List4!A:P,8,FALSE)</f>
        <v>690</v>
      </c>
      <c r="E337" s="8">
        <v>1</v>
      </c>
      <c r="F337" s="8">
        <v>2</v>
      </c>
      <c r="G337" s="8">
        <v>3</v>
      </c>
      <c r="H337" s="8">
        <v>4</v>
      </c>
      <c r="I337" s="8">
        <v>5</v>
      </c>
      <c r="J337" s="8">
        <v>6</v>
      </c>
      <c r="R337" s="9" t="str">
        <f>VLOOKUP(B337,[1]List2!A:M,9,FALSE)</f>
        <v>LS-13</v>
      </c>
    </row>
    <row r="338" spans="2:18" ht="15.6" x14ac:dyDescent="0.3">
      <c r="B338" s="12" t="s">
        <v>360</v>
      </c>
      <c r="C338" s="7" t="str">
        <f>VLOOKUP(B338,[1]List4!A:D,4,FALSE)</f>
        <v>Triko dlouhý rukáv RACE 03 | Alketis</v>
      </c>
      <c r="D338" s="58">
        <f>VLOOKUP(B338,[1]List4!A:P,8,FALSE)</f>
        <v>790</v>
      </c>
      <c r="E338" s="8">
        <v>1</v>
      </c>
      <c r="F338" s="8">
        <v>2</v>
      </c>
      <c r="G338" s="8">
        <v>3</v>
      </c>
      <c r="H338" s="8">
        <v>4</v>
      </c>
      <c r="I338" s="8">
        <v>5</v>
      </c>
      <c r="J338" s="8">
        <v>6</v>
      </c>
      <c r="R338" s="9" t="str">
        <f>VLOOKUP(B338,[1]List2!A:M,9,FALSE)</f>
        <v>LS-13</v>
      </c>
    </row>
    <row r="339" spans="2:18" ht="15.6" x14ac:dyDescent="0.3">
      <c r="B339" s="27" t="s">
        <v>361</v>
      </c>
      <c r="C339" s="7" t="str">
        <f>VLOOKUP(B339,[1]List4!A:D,4,FALSE)</f>
        <v xml:space="preserve">Tričko dlouhý rukáv FITNESS 16 | MicroFit </v>
      </c>
      <c r="D339" s="58">
        <f>VLOOKUP(B339,[1]List4!A:P,8,FALSE)</f>
        <v>790</v>
      </c>
      <c r="E339" s="8">
        <v>1</v>
      </c>
      <c r="F339" s="8">
        <v>2</v>
      </c>
      <c r="G339" s="8">
        <v>3</v>
      </c>
      <c r="H339" s="8">
        <v>4</v>
      </c>
      <c r="I339" s="8">
        <v>5</v>
      </c>
      <c r="J339" s="8">
        <v>6</v>
      </c>
      <c r="R339" s="9" t="str">
        <f>VLOOKUP(B339,[1]List2!A:M,9,FALSE)</f>
        <v>LS-13</v>
      </c>
    </row>
    <row r="340" spans="2:18" ht="15.6" x14ac:dyDescent="0.3">
      <c r="B340" s="24" t="s">
        <v>362</v>
      </c>
      <c r="C340" s="7" t="str">
        <f>VLOOKUP(B340,[1]List4!A:D,4,FALSE)</f>
        <v>Tílko PERFORMANCE 01 | Revolutional</v>
      </c>
      <c r="D340" s="58">
        <f>VLOOKUP(B340,[1]List4!A:P,8,FALSE)</f>
        <v>690</v>
      </c>
      <c r="E340" s="8">
        <v>1</v>
      </c>
      <c r="F340" s="8">
        <v>2</v>
      </c>
      <c r="G340" s="8">
        <v>3</v>
      </c>
      <c r="H340" s="8">
        <v>4</v>
      </c>
      <c r="I340" s="8">
        <v>5</v>
      </c>
      <c r="J340" s="8">
        <v>6</v>
      </c>
      <c r="R340" s="9" t="str">
        <f>VLOOKUP(B340,[1]List2!A:M,9,FALSE)</f>
        <v>LS-13</v>
      </c>
    </row>
    <row r="341" spans="2:18" ht="15.6" x14ac:dyDescent="0.3">
      <c r="B341" s="12" t="s">
        <v>363</v>
      </c>
      <c r="C341" s="7" t="str">
        <f>VLOOKUP(B341,[1]List4!A:D,4,FALSE)</f>
        <v>Tílko MARATHON 01 | SPINN</v>
      </c>
      <c r="D341" s="58">
        <f>VLOOKUP(B341,[1]List4!A:P,8,FALSE)</f>
        <v>540</v>
      </c>
      <c r="E341" s="8">
        <v>1</v>
      </c>
      <c r="F341" s="8">
        <v>2</v>
      </c>
      <c r="G341" s="8">
        <v>3</v>
      </c>
      <c r="H341" s="8">
        <v>4</v>
      </c>
      <c r="I341" s="8">
        <v>5</v>
      </c>
      <c r="J341" s="8">
        <v>6</v>
      </c>
      <c r="R341" s="9" t="str">
        <f>VLOOKUP(B341,[1]List2!A:M,9,FALSE)</f>
        <v>LS-13</v>
      </c>
    </row>
    <row r="342" spans="2:18" ht="15.6" x14ac:dyDescent="0.3">
      <c r="B342" s="24" t="s">
        <v>364</v>
      </c>
      <c r="C342" s="7" t="str">
        <f>VLOOKUP(B342,[1]List4!A:D,4,FALSE)</f>
        <v>Kraťasy ACTIVE 03 | LYCRA NEW</v>
      </c>
      <c r="D342" s="58">
        <f>VLOOKUP(B342,[1]List4!A:P,8,FALSE)</f>
        <v>690</v>
      </c>
      <c r="E342" s="8">
        <v>1</v>
      </c>
      <c r="F342" s="8">
        <v>2</v>
      </c>
      <c r="G342" s="8">
        <v>3</v>
      </c>
      <c r="H342" s="8">
        <v>4</v>
      </c>
      <c r="I342" s="8">
        <v>5</v>
      </c>
      <c r="J342" s="8">
        <v>6</v>
      </c>
      <c r="R342" s="9" t="str">
        <f>VLOOKUP(B342,[1]List2!A:M,9,FALSE)</f>
        <v>LS-63</v>
      </c>
    </row>
    <row r="343" spans="2:18" ht="15.6" x14ac:dyDescent="0.3">
      <c r="B343" s="12" t="s">
        <v>365</v>
      </c>
      <c r="C343" s="7" t="str">
        <f>VLOOKUP(B343,[1]List4!A:D,4,FALSE)</f>
        <v>Kraťasy PERFORMANCE 05 | Revolutional</v>
      </c>
      <c r="D343" s="58">
        <f>VLOOKUP(B343,[1]List4!A:P,8,FALSE)</f>
        <v>740</v>
      </c>
      <c r="E343" s="8">
        <v>1</v>
      </c>
      <c r="F343" s="8">
        <v>2</v>
      </c>
      <c r="G343" s="8">
        <v>3</v>
      </c>
      <c r="H343" s="8">
        <v>4</v>
      </c>
      <c r="I343" s="8">
        <v>5</v>
      </c>
      <c r="J343" s="8">
        <v>6</v>
      </c>
      <c r="R343" s="9" t="str">
        <f>VLOOKUP(B343,[1]List2!A:M,9,FALSE)</f>
        <v>LS-63</v>
      </c>
    </row>
    <row r="344" spans="2:18" ht="15.6" x14ac:dyDescent="0.3">
      <c r="B344" s="12" t="s">
        <v>366</v>
      </c>
      <c r="C344" s="7" t="str">
        <f>VLOOKUP(B344,[1]List4!A:D,4,FALSE)</f>
        <v>3/4 kalhoty ACTIVE 03 | LYCRA NEW</v>
      </c>
      <c r="D344" s="58">
        <f>VLOOKUP(B344,[1]List4!A:P,8,FALSE)</f>
        <v>790</v>
      </c>
      <c r="E344" s="8">
        <v>1</v>
      </c>
      <c r="F344" s="8">
        <v>2</v>
      </c>
      <c r="G344" s="8">
        <v>3</v>
      </c>
      <c r="H344" s="8">
        <v>4</v>
      </c>
      <c r="I344" s="8">
        <v>5</v>
      </c>
      <c r="J344" s="8">
        <v>6</v>
      </c>
      <c r="R344" s="9" t="str">
        <f>VLOOKUP(B344,[1]List2!A:M,9,FALSE)</f>
        <v>LS-63</v>
      </c>
    </row>
    <row r="345" spans="2:18" ht="15.6" x14ac:dyDescent="0.3">
      <c r="B345" s="12" t="s">
        <v>367</v>
      </c>
      <c r="C345" s="7" t="str">
        <f>VLOOKUP(B345,[1]List4!A:D,4,FALSE)</f>
        <v>Dlouhé kalhoty ACTIVE 03 | LYCRA NEW</v>
      </c>
      <c r="D345" s="58">
        <f>VLOOKUP(B345,[1]List4!A:P,8,FALSE)</f>
        <v>990</v>
      </c>
      <c r="E345" s="8">
        <v>1</v>
      </c>
      <c r="F345" s="8">
        <v>2</v>
      </c>
      <c r="G345" s="8">
        <v>3</v>
      </c>
      <c r="H345" s="8">
        <v>4</v>
      </c>
      <c r="I345" s="8">
        <v>5</v>
      </c>
      <c r="J345" s="8">
        <v>6</v>
      </c>
      <c r="R345" s="9" t="str">
        <f>VLOOKUP(B345,[1]List2!A:M,9,FALSE)</f>
        <v>LS-63</v>
      </c>
    </row>
    <row r="346" spans="2:18" ht="15.6" x14ac:dyDescent="0.3">
      <c r="B346" s="12" t="s">
        <v>368</v>
      </c>
      <c r="C346" s="7" t="str">
        <f>VLOOKUP(B346,[1]List4!A:D,4,FALSE)</f>
        <v>Bunda TRACK 12 | MicroFiber</v>
      </c>
      <c r="D346" s="58">
        <f>VLOOKUP(B346,[1]List4!A:P,8,FALSE)</f>
        <v>1140</v>
      </c>
      <c r="E346" s="8">
        <v>110</v>
      </c>
      <c r="F346" s="8">
        <v>122</v>
      </c>
      <c r="G346" s="11" t="s">
        <v>33</v>
      </c>
      <c r="H346" s="8">
        <v>134</v>
      </c>
      <c r="I346" s="8" t="s">
        <v>33</v>
      </c>
      <c r="J346" s="8">
        <v>146</v>
      </c>
      <c r="K346" s="11" t="s">
        <v>33</v>
      </c>
      <c r="L346" s="11">
        <v>158</v>
      </c>
      <c r="R346" s="9" t="str">
        <f>VLOOKUP(B346,[1]List2!A:M,9,FALSE)</f>
        <v>JS-01</v>
      </c>
    </row>
    <row r="347" spans="2:18" ht="15.6" x14ac:dyDescent="0.3">
      <c r="B347" s="12" t="s">
        <v>369</v>
      </c>
      <c r="C347" s="7" t="str">
        <f>VLOOKUP(B347,[1]List4!A:D,4,FALSE)</f>
        <v>Bunda SPORT 23 | Factor</v>
      </c>
      <c r="D347" s="58">
        <f>VLOOKUP(B347,[1]List4!A:P,8,FALSE)</f>
        <v>990</v>
      </c>
      <c r="E347" s="8">
        <v>110</v>
      </c>
      <c r="F347" s="8">
        <v>122</v>
      </c>
      <c r="G347" s="11" t="s">
        <v>33</v>
      </c>
      <c r="H347" s="8">
        <v>134</v>
      </c>
      <c r="I347" s="8" t="s">
        <v>33</v>
      </c>
      <c r="J347" s="8">
        <v>146</v>
      </c>
      <c r="K347" s="11" t="s">
        <v>33</v>
      </c>
      <c r="L347" s="11">
        <v>158</v>
      </c>
      <c r="R347" s="9" t="str">
        <f>VLOOKUP(B347,[1]List2!A:M,9,FALSE)</f>
        <v>JS-01</v>
      </c>
    </row>
    <row r="348" spans="2:18" ht="15.6" x14ac:dyDescent="0.3">
      <c r="B348" s="12" t="s">
        <v>370</v>
      </c>
      <c r="C348" s="7" t="str">
        <f>VLOOKUP(B348,[1]List4!A:D,4,FALSE)</f>
        <v>Kalhoty TRACK 12 | MicroFiber</v>
      </c>
      <c r="D348" s="58">
        <f>VLOOKUP(B348,[1]List4!A:P,8,FALSE)</f>
        <v>840</v>
      </c>
      <c r="E348" s="11">
        <v>110</v>
      </c>
      <c r="F348" s="11">
        <v>122</v>
      </c>
      <c r="G348" s="11" t="s">
        <v>33</v>
      </c>
      <c r="H348" s="11">
        <v>134</v>
      </c>
      <c r="I348" s="11" t="s">
        <v>33</v>
      </c>
      <c r="J348" s="11">
        <v>146</v>
      </c>
      <c r="K348" s="11" t="s">
        <v>33</v>
      </c>
      <c r="L348" s="11">
        <v>158</v>
      </c>
      <c r="R348" s="9" t="str">
        <f>VLOOKUP(B348,[1]List2!A:M,9,FALSE)</f>
        <v>JS-51</v>
      </c>
    </row>
    <row r="349" spans="2:18" ht="15.6" x14ac:dyDescent="0.3">
      <c r="B349" s="12" t="s">
        <v>371</v>
      </c>
      <c r="C349" s="7" t="str">
        <f>VLOOKUP(B349,[1]List4!A:D,4,FALSE)</f>
        <v>Kalhoty SPORT 23 | Factor</v>
      </c>
      <c r="D349" s="58">
        <f>VLOOKUP(B349,[1]List4!A:P,8,FALSE)</f>
        <v>740</v>
      </c>
      <c r="E349" s="11">
        <v>110</v>
      </c>
      <c r="F349" s="11">
        <v>122</v>
      </c>
      <c r="G349" s="11" t="s">
        <v>33</v>
      </c>
      <c r="H349" s="11">
        <v>134</v>
      </c>
      <c r="I349" s="11" t="s">
        <v>33</v>
      </c>
      <c r="J349" s="11">
        <v>146</v>
      </c>
      <c r="K349" s="11" t="s">
        <v>33</v>
      </c>
      <c r="L349" s="11">
        <v>158</v>
      </c>
      <c r="R349" s="9" t="str">
        <f>VLOOKUP(B349,[1]List2!A:M,9,FALSE)</f>
        <v>JS-51</v>
      </c>
    </row>
    <row r="350" spans="2:18" ht="15.6" x14ac:dyDescent="0.3">
      <c r="B350" s="12" t="s">
        <v>372</v>
      </c>
      <c r="C350" s="7" t="str">
        <f>VLOOKUP(B350,[1]List4!A:D,4,FALSE)</f>
        <v>Triko krátký rukáv RACE 03 | Alketis</v>
      </c>
      <c r="D350" s="58">
        <f>VLOOKUP(B350,[1]List4!A:P,8,FALSE)</f>
        <v>590</v>
      </c>
      <c r="E350" s="11">
        <v>110</v>
      </c>
      <c r="F350" s="11">
        <v>122</v>
      </c>
      <c r="G350" s="11">
        <v>128</v>
      </c>
      <c r="H350" s="11">
        <v>134</v>
      </c>
      <c r="I350" s="11">
        <v>140</v>
      </c>
      <c r="J350" s="11">
        <v>146</v>
      </c>
      <c r="K350" s="11">
        <v>152</v>
      </c>
      <c r="L350" s="11">
        <v>158</v>
      </c>
      <c r="R350" s="9" t="str">
        <f>VLOOKUP(B350,[1]List2!A:M,9,FALSE)</f>
        <v>JS-01</v>
      </c>
    </row>
    <row r="351" spans="2:18" ht="15.6" x14ac:dyDescent="0.3">
      <c r="B351" s="12" t="s">
        <v>373</v>
      </c>
      <c r="C351" s="7" t="str">
        <f>VLOOKUP(B351,[1]List4!A:D,4,FALSE)</f>
        <v>Triko dlouhý rukáv RACE 03 | Alketis</v>
      </c>
      <c r="D351" s="58">
        <f>VLOOKUP(B351,[1]List4!A:P,8,FALSE)</f>
        <v>690</v>
      </c>
      <c r="E351" s="11">
        <v>110</v>
      </c>
      <c r="F351" s="11">
        <v>122</v>
      </c>
      <c r="G351" s="11">
        <v>128</v>
      </c>
      <c r="H351" s="11">
        <v>134</v>
      </c>
      <c r="I351" s="11">
        <v>140</v>
      </c>
      <c r="J351" s="11">
        <v>146</v>
      </c>
      <c r="K351" s="11">
        <v>152</v>
      </c>
      <c r="L351" s="11">
        <v>158</v>
      </c>
      <c r="R351" s="9" t="str">
        <f>VLOOKUP(B351,[1]List2!A:M,9,FALSE)</f>
        <v>JS-01</v>
      </c>
    </row>
    <row r="352" spans="2:18" ht="15.6" x14ac:dyDescent="0.3">
      <c r="B352" s="12" t="s">
        <v>374</v>
      </c>
      <c r="C352" s="7" t="str">
        <f>VLOOKUP(B352,[1]List4!A:D,4,FALSE)</f>
        <v>Kraťasy ACTIVE 03 | LYCRA NEW</v>
      </c>
      <c r="D352" s="58">
        <f>VLOOKUP(B352,[1]List4!A:P,8,FALSE)</f>
        <v>540</v>
      </c>
      <c r="E352" s="11">
        <v>110</v>
      </c>
      <c r="F352" s="11">
        <v>122</v>
      </c>
      <c r="G352" s="11">
        <v>128</v>
      </c>
      <c r="H352" s="11">
        <v>134</v>
      </c>
      <c r="I352" s="11">
        <v>140</v>
      </c>
      <c r="J352" s="11">
        <v>146</v>
      </c>
      <c r="K352" s="11">
        <v>152</v>
      </c>
      <c r="L352" s="11">
        <v>158</v>
      </c>
      <c r="R352" s="9" t="str">
        <f>VLOOKUP(B352,[1]List2!A:M,9,FALSE)</f>
        <v>JS-51</v>
      </c>
    </row>
    <row r="353" spans="2:18" ht="15.6" x14ac:dyDescent="0.3">
      <c r="B353" s="12" t="s">
        <v>375</v>
      </c>
      <c r="C353" s="7" t="str">
        <f>VLOOKUP(B353,[1]List4!A:D,4,FALSE)</f>
        <v>3/4 kalhoty ACTIVE 03 | LYCRA NEW</v>
      </c>
      <c r="D353" s="58">
        <f>VLOOKUP(B353,[1]List4!A:P,8,FALSE)</f>
        <v>640</v>
      </c>
      <c r="E353" s="11">
        <v>110</v>
      </c>
      <c r="F353" s="11">
        <v>122</v>
      </c>
      <c r="G353" s="11">
        <v>128</v>
      </c>
      <c r="H353" s="11">
        <v>134</v>
      </c>
      <c r="I353" s="11">
        <v>140</v>
      </c>
      <c r="J353" s="11">
        <v>146</v>
      </c>
      <c r="K353" s="11">
        <v>152</v>
      </c>
      <c r="L353" s="11">
        <v>158</v>
      </c>
      <c r="R353" s="9" t="str">
        <f>VLOOKUP(B353,[1]List2!A:M,9,FALSE)</f>
        <v>JS-51</v>
      </c>
    </row>
    <row r="354" spans="2:18" ht="15.6" x14ac:dyDescent="0.3">
      <c r="B354" s="12" t="s">
        <v>376</v>
      </c>
      <c r="C354" s="7" t="str">
        <f>VLOOKUP(B354,[1]List4!A:D,4,FALSE)</f>
        <v>Dlouhé kalhoty ACTIVE 03 | LYCRA NEW</v>
      </c>
      <c r="D354" s="58">
        <f>VLOOKUP(B354,[1]List4!A:P,8,FALSE)</f>
        <v>890</v>
      </c>
      <c r="E354" s="11">
        <v>110</v>
      </c>
      <c r="F354" s="11">
        <v>122</v>
      </c>
      <c r="G354" s="11">
        <v>128</v>
      </c>
      <c r="H354" s="11">
        <v>134</v>
      </c>
      <c r="I354" s="11">
        <v>140</v>
      </c>
      <c r="J354" s="11">
        <v>146</v>
      </c>
      <c r="K354" s="11">
        <v>152</v>
      </c>
      <c r="L354" s="11">
        <v>158</v>
      </c>
      <c r="R354" s="9" t="str">
        <f>VLOOKUP(B354,[1]List2!A:M,9,FALSE)</f>
        <v>JS-51</v>
      </c>
    </row>
    <row r="355" spans="2:18" x14ac:dyDescent="0.3">
      <c r="B355" s="28" t="s">
        <v>377</v>
      </c>
      <c r="C355" s="7" t="str">
        <f>VLOOKUP(B355,[1]List4!A:D,4,FALSE)</f>
        <v>Kraťasy ARCO-PRO 93 | GOFFRATO | WOMEN</v>
      </c>
      <c r="D355" s="58">
        <f>VLOOKUP(B355,[1]List4!A:P,8,FALSE)</f>
        <v>1690</v>
      </c>
      <c r="E355" s="8">
        <v>1</v>
      </c>
      <c r="F355" s="8">
        <v>2</v>
      </c>
      <c r="G355" s="8">
        <v>3</v>
      </c>
      <c r="H355" s="8">
        <v>4</v>
      </c>
      <c r="I355" s="8">
        <v>5</v>
      </c>
      <c r="J355" s="8">
        <v>6</v>
      </c>
      <c r="R355" s="9" t="str">
        <f>VLOOKUP(B355,[1]List2!A:M,9,FALSE)</f>
        <v>LS-63</v>
      </c>
    </row>
    <row r="356" spans="2:18" x14ac:dyDescent="0.3">
      <c r="B356" s="28" t="s">
        <v>378</v>
      </c>
      <c r="C356" s="7" t="str">
        <f>VLOOKUP(B356,[1]List4!A:D,4,FALSE)</f>
        <v>Kraťasy ARCO-PRO 98 | GOFFRATO | WOMEN</v>
      </c>
      <c r="D356" s="58">
        <f>VLOOKUP(B356,[1]List4!A:P,8,FALSE)</f>
        <v>2290</v>
      </c>
      <c r="E356" s="8">
        <v>1</v>
      </c>
      <c r="F356" s="8">
        <v>2</v>
      </c>
      <c r="G356" s="8">
        <v>3</v>
      </c>
      <c r="H356" s="8">
        <v>4</v>
      </c>
      <c r="I356" s="8">
        <v>5</v>
      </c>
      <c r="J356" s="8">
        <v>6</v>
      </c>
      <c r="R356" s="9" t="str">
        <f>VLOOKUP(B356,[1]List2!A:M,9,FALSE)</f>
        <v>LS-63</v>
      </c>
    </row>
    <row r="357" spans="2:18" x14ac:dyDescent="0.3">
      <c r="B357" s="28" t="s">
        <v>379</v>
      </c>
      <c r="C357" s="7" t="str">
        <f>VLOOKUP(B357,[1]List4!A:D,4,FALSE)</f>
        <v>Kraťasy se šlemi ARCO-PRO 94 | GOFFRATO  | WOMEN</v>
      </c>
      <c r="D357" s="58">
        <f>VLOOKUP(B357,[1]List4!A:P,8,FALSE)</f>
        <v>2090</v>
      </c>
      <c r="E357" s="8">
        <v>1</v>
      </c>
      <c r="F357" s="8">
        <v>2</v>
      </c>
      <c r="G357" s="8">
        <v>3</v>
      </c>
      <c r="H357" s="8">
        <v>4</v>
      </c>
      <c r="I357" s="8">
        <v>5</v>
      </c>
      <c r="J357" s="8">
        <v>6</v>
      </c>
      <c r="R357" s="9" t="str">
        <f>VLOOKUP(B357,[1]List2!A:M,9,FALSE)</f>
        <v>LS-63</v>
      </c>
    </row>
    <row r="358" spans="2:18" x14ac:dyDescent="0.3">
      <c r="B358" s="28" t="s">
        <v>380</v>
      </c>
      <c r="C358" s="7" t="str">
        <f>VLOOKUP(B358,[1]List4!A:D,4,FALSE)</f>
        <v>Kraťasy se šlemi ARCO-PRO 97 | GOFFRATO | WOMEN</v>
      </c>
      <c r="D358" s="58">
        <f>VLOOKUP(B358,[1]List4!A:P,8,FALSE)</f>
        <v>2690</v>
      </c>
      <c r="E358" s="8">
        <v>1</v>
      </c>
      <c r="F358" s="8">
        <v>2</v>
      </c>
      <c r="G358" s="8">
        <v>3</v>
      </c>
      <c r="H358" s="8">
        <v>4</v>
      </c>
      <c r="I358" s="8">
        <v>5</v>
      </c>
      <c r="J358" s="8">
        <v>6</v>
      </c>
      <c r="R358" s="9" t="str">
        <f>VLOOKUP(B358,[1]List2!A:M,9,FALSE)</f>
        <v>LS-63</v>
      </c>
    </row>
    <row r="359" spans="2:18" x14ac:dyDescent="0.3">
      <c r="B359" s="28" t="s">
        <v>381</v>
      </c>
      <c r="C359" s="7" t="str">
        <f>VLOOKUP(B359,[1]List4!A:D,4,FALSE)</f>
        <v>Kraťasy se šlemi ARCO-PRO 95 | GOFFRATO | MEN</v>
      </c>
      <c r="D359" s="58">
        <f>VLOOKUP(B359,[1]List4!A:P,8,FALSE)</f>
        <v>2090</v>
      </c>
      <c r="E359" s="8">
        <v>1</v>
      </c>
      <c r="F359" s="8">
        <v>2</v>
      </c>
      <c r="G359" s="8">
        <v>3</v>
      </c>
      <c r="H359" s="8">
        <v>4</v>
      </c>
      <c r="I359" s="8">
        <v>5</v>
      </c>
      <c r="J359" s="8">
        <v>6</v>
      </c>
      <c r="K359" s="8">
        <v>7</v>
      </c>
      <c r="L359" s="8">
        <v>8</v>
      </c>
      <c r="M359" s="8" t="s">
        <v>6</v>
      </c>
      <c r="N359" s="8" t="s">
        <v>7</v>
      </c>
      <c r="O359" s="8" t="s">
        <v>8</v>
      </c>
      <c r="P359" s="8" t="s">
        <v>9</v>
      </c>
      <c r="R359" s="9" t="str">
        <f>VLOOKUP(B359,[1]List2!A:M,9,FALSE)</f>
        <v>MS-63</v>
      </c>
    </row>
    <row r="360" spans="2:18" x14ac:dyDescent="0.3">
      <c r="B360" s="28" t="s">
        <v>382</v>
      </c>
      <c r="C360" s="7" t="str">
        <f>VLOOKUP(B360,[1]List4!A:D,4,FALSE)</f>
        <v>Kraťasy se šlemi ARCO-PRO 96 | GOFFRATO | MEN</v>
      </c>
      <c r="D360" s="58">
        <f>VLOOKUP(B360,[1]List4!A:P,8,FALSE)</f>
        <v>2690</v>
      </c>
      <c r="E360" s="8">
        <v>1</v>
      </c>
      <c r="F360" s="8">
        <v>2</v>
      </c>
      <c r="G360" s="8">
        <v>3</v>
      </c>
      <c r="H360" s="8">
        <v>4</v>
      </c>
      <c r="I360" s="8">
        <v>5</v>
      </c>
      <c r="J360" s="8">
        <v>6</v>
      </c>
      <c r="K360" s="8">
        <v>7</v>
      </c>
      <c r="L360" s="8">
        <v>8</v>
      </c>
      <c r="M360" s="8" t="s">
        <v>6</v>
      </c>
      <c r="N360" s="8" t="s">
        <v>7</v>
      </c>
      <c r="O360" s="8" t="s">
        <v>8</v>
      </c>
      <c r="P360" s="8" t="s">
        <v>9</v>
      </c>
      <c r="R360" s="9" t="str">
        <f>VLOOKUP(B360,[1]List2!A:M,9,FALSE)</f>
        <v>MS-63</v>
      </c>
    </row>
    <row r="361" spans="2:18" x14ac:dyDescent="0.3">
      <c r="B361" s="28" t="s">
        <v>383</v>
      </c>
      <c r="C361" s="7" t="str">
        <f>VLOOKUP(B361,[1]List4!A:D,4,FALSE)</f>
        <v>Kraťasy se šlemi ARCO-PRO 94 | GOFFRATO</v>
      </c>
      <c r="D361" s="58">
        <f>VLOOKUP(B361,[1]List4!A:P,8,FALSE)</f>
        <v>2090</v>
      </c>
      <c r="E361" s="8">
        <v>1</v>
      </c>
      <c r="F361" s="8">
        <v>2</v>
      </c>
      <c r="G361" s="8">
        <v>3</v>
      </c>
      <c r="H361" s="8">
        <v>4</v>
      </c>
      <c r="I361" s="8">
        <v>5</v>
      </c>
      <c r="J361" s="8">
        <v>6</v>
      </c>
      <c r="K361" s="8">
        <v>7</v>
      </c>
      <c r="L361" s="8">
        <v>8</v>
      </c>
      <c r="M361" s="8" t="s">
        <v>6</v>
      </c>
      <c r="N361" s="8" t="s">
        <v>7</v>
      </c>
      <c r="O361" s="8" t="s">
        <v>8</v>
      </c>
      <c r="P361" s="8" t="s">
        <v>9</v>
      </c>
      <c r="R361" s="9" t="str">
        <f>VLOOKUP(B361,[1]List2!A:M,9,FALSE)</f>
        <v>MS-63</v>
      </c>
    </row>
    <row r="362" spans="2:18" x14ac:dyDescent="0.3">
      <c r="B362" s="28" t="s">
        <v>384</v>
      </c>
      <c r="C362" s="7" t="str">
        <f>VLOOKUP(B362,[1]List4!A:D,4,FALSE)</f>
        <v>Kraťasy se šlemi ARCO-PRO 97 | GOFFRATO</v>
      </c>
      <c r="D362" s="58">
        <f>VLOOKUP(B362,[1]List4!A:P,8,FALSE)</f>
        <v>2690</v>
      </c>
      <c r="E362" s="8">
        <v>1</v>
      </c>
      <c r="F362" s="8">
        <v>2</v>
      </c>
      <c r="G362" s="8">
        <v>3</v>
      </c>
      <c r="H362" s="8">
        <v>4</v>
      </c>
      <c r="I362" s="8">
        <v>5</v>
      </c>
      <c r="J362" s="8">
        <v>6</v>
      </c>
      <c r="K362" s="8">
        <v>7</v>
      </c>
      <c r="L362" s="8">
        <v>8</v>
      </c>
      <c r="M362" s="8" t="s">
        <v>6</v>
      </c>
      <c r="N362" s="8" t="s">
        <v>7</v>
      </c>
      <c r="O362" s="8" t="s">
        <v>8</v>
      </c>
      <c r="P362" s="8" t="s">
        <v>9</v>
      </c>
      <c r="R362" s="9" t="str">
        <f>VLOOKUP(B362,[1]List2!A:M,9,FALSE)</f>
        <v>MS-63</v>
      </c>
    </row>
    <row r="363" spans="2:18" x14ac:dyDescent="0.3">
      <c r="B363" s="28" t="s">
        <v>385</v>
      </c>
      <c r="C363" s="7" t="str">
        <f>VLOOKUP(B363,[1]List4!A:D,4,FALSE)</f>
        <v>Kraťasy ARCO-ELITE H1 | Lycra POWER | WOMEN</v>
      </c>
      <c r="D363" s="58">
        <f>VLOOKUP(B363,[1]List4!A:P,8,FALSE)</f>
        <v>1290</v>
      </c>
      <c r="E363" s="8">
        <v>1</v>
      </c>
      <c r="F363" s="8">
        <v>2</v>
      </c>
      <c r="G363" s="8">
        <v>3</v>
      </c>
      <c r="H363" s="8">
        <v>4</v>
      </c>
      <c r="I363" s="8">
        <v>5</v>
      </c>
      <c r="J363" s="8">
        <v>6</v>
      </c>
      <c r="R363" s="9" t="str">
        <f>VLOOKUP(B363,[1]List2!A:M,9,FALSE)</f>
        <v>LS-63</v>
      </c>
    </row>
    <row r="364" spans="2:18" x14ac:dyDescent="0.3">
      <c r="B364" s="28" t="s">
        <v>386</v>
      </c>
      <c r="C364" s="7" t="str">
        <f>VLOOKUP(B364,[1]List4!A:D,4,FALSE)</f>
        <v>Kraťasy ARCO-ELITE H5 | Lycra POWER | WOMEN</v>
      </c>
      <c r="D364" s="58">
        <f>VLOOKUP(B364,[1]List4!A:P,8,FALSE)</f>
        <v>1890</v>
      </c>
      <c r="E364" s="8">
        <v>1</v>
      </c>
      <c r="F364" s="8">
        <v>2</v>
      </c>
      <c r="G364" s="8">
        <v>3</v>
      </c>
      <c r="H364" s="8">
        <v>4</v>
      </c>
      <c r="I364" s="8">
        <v>5</v>
      </c>
      <c r="J364" s="8">
        <v>6</v>
      </c>
      <c r="R364" s="9" t="str">
        <f>VLOOKUP(B364,[1]List2!A:M,9,FALSE)</f>
        <v>LS-63</v>
      </c>
    </row>
    <row r="365" spans="2:18" x14ac:dyDescent="0.3">
      <c r="B365" s="28" t="s">
        <v>387</v>
      </c>
      <c r="C365" s="7" t="str">
        <f>VLOOKUP(B365,[1]List4!A:D,4,FALSE)</f>
        <v>Kraťasy ARCO-ELITE H3 | Lycra POWER | MEN</v>
      </c>
      <c r="D365" s="58">
        <f>VLOOKUP(B365,[1]List4!A:P,8,FALSE)</f>
        <v>1290</v>
      </c>
      <c r="E365" s="8">
        <v>1</v>
      </c>
      <c r="F365" s="8">
        <v>2</v>
      </c>
      <c r="G365" s="8">
        <v>3</v>
      </c>
      <c r="H365" s="8">
        <v>4</v>
      </c>
      <c r="I365" s="8">
        <v>5</v>
      </c>
      <c r="J365" s="8">
        <v>6</v>
      </c>
      <c r="K365" s="8">
        <v>7</v>
      </c>
      <c r="L365" s="8">
        <v>8</v>
      </c>
      <c r="M365" s="8" t="s">
        <v>6</v>
      </c>
      <c r="N365" s="8" t="s">
        <v>7</v>
      </c>
      <c r="O365" s="8" t="s">
        <v>8</v>
      </c>
      <c r="P365" s="8" t="s">
        <v>9</v>
      </c>
      <c r="R365" s="9" t="str">
        <f>VLOOKUP(B365,[1]List2!A:M,9,FALSE)</f>
        <v>MS-63</v>
      </c>
    </row>
    <row r="366" spans="2:18" x14ac:dyDescent="0.3">
      <c r="B366" s="28" t="s">
        <v>388</v>
      </c>
      <c r="C366" s="7" t="str">
        <f>VLOOKUP(B366,[1]List4!A:D,4,FALSE)</f>
        <v>Kraťasy ARCO-ELITE H6 | Lycra POWER | MEN</v>
      </c>
      <c r="D366" s="58">
        <f>VLOOKUP(B366,[1]List4!A:P,8,FALSE)</f>
        <v>1890</v>
      </c>
      <c r="E366" s="8">
        <v>1</v>
      </c>
      <c r="F366" s="8">
        <v>2</v>
      </c>
      <c r="G366" s="8">
        <v>3</v>
      </c>
      <c r="H366" s="8">
        <v>4</v>
      </c>
      <c r="I366" s="8">
        <v>5</v>
      </c>
      <c r="J366" s="8">
        <v>6</v>
      </c>
      <c r="K366" s="8">
        <v>7</v>
      </c>
      <c r="L366" s="8">
        <v>8</v>
      </c>
      <c r="M366" s="8" t="s">
        <v>6</v>
      </c>
      <c r="N366" s="8" t="s">
        <v>7</v>
      </c>
      <c r="O366" s="8" t="s">
        <v>8</v>
      </c>
      <c r="P366" s="8" t="s">
        <v>9</v>
      </c>
      <c r="R366" s="9" t="str">
        <f>VLOOKUP(B366,[1]List2!A:M,9,FALSE)</f>
        <v>MS-63</v>
      </c>
    </row>
    <row r="367" spans="2:18" x14ac:dyDescent="0.3">
      <c r="B367" s="28" t="s">
        <v>389</v>
      </c>
      <c r="C367" s="7" t="str">
        <f>VLOOKUP(B367,[1]List4!A:D,4,FALSE)</f>
        <v>Kraťasy se šlemi ARCO-ELITE H4 | Lycra POWER | WOMEN</v>
      </c>
      <c r="D367" s="58">
        <f>VLOOKUP(B367,[1]List4!A:P,8,FALSE)</f>
        <v>1590</v>
      </c>
      <c r="E367" s="8">
        <v>1</v>
      </c>
      <c r="F367" s="8">
        <v>2</v>
      </c>
      <c r="G367" s="8">
        <v>3</v>
      </c>
      <c r="H367" s="8">
        <v>4</v>
      </c>
      <c r="I367" s="8">
        <v>5</v>
      </c>
      <c r="J367" s="8">
        <v>6</v>
      </c>
      <c r="R367" s="9" t="str">
        <f>VLOOKUP(B367,[1]List2!A:M,9,FALSE)</f>
        <v>LS-63</v>
      </c>
    </row>
    <row r="368" spans="2:18" x14ac:dyDescent="0.3">
      <c r="B368" s="28" t="s">
        <v>390</v>
      </c>
      <c r="C368" s="7" t="str">
        <f>VLOOKUP(B368,[1]List4!A:D,4,FALSE)</f>
        <v>Kraťasy se šlemi ARCO-ELITE H9 | Lycra POWER | WOMEN</v>
      </c>
      <c r="D368" s="58">
        <f>VLOOKUP(B368,[1]List4!A:P,8,FALSE)</f>
        <v>2190</v>
      </c>
      <c r="E368" s="8">
        <v>1</v>
      </c>
      <c r="F368" s="8">
        <v>2</v>
      </c>
      <c r="G368" s="8">
        <v>3</v>
      </c>
      <c r="H368" s="8">
        <v>4</v>
      </c>
      <c r="I368" s="8">
        <v>5</v>
      </c>
      <c r="J368" s="8">
        <v>6</v>
      </c>
      <c r="R368" s="9" t="str">
        <f>VLOOKUP(B368,[1]List2!A:M,9,FALSE)</f>
        <v>LS-63</v>
      </c>
    </row>
    <row r="369" spans="1:21" x14ac:dyDescent="0.3">
      <c r="B369" s="28" t="s">
        <v>391</v>
      </c>
      <c r="C369" s="7" t="str">
        <f>VLOOKUP(B369,[1]List4!A:D,4,FALSE)</f>
        <v>Kraťasy se šlemi ARCO-ELITE H2 | Lycra POWER | MEN</v>
      </c>
      <c r="D369" s="58">
        <f>VLOOKUP(B369,[1]List4!A:P,8,FALSE)</f>
        <v>1590</v>
      </c>
      <c r="E369" s="8">
        <v>1</v>
      </c>
      <c r="F369" s="8">
        <v>2</v>
      </c>
      <c r="G369" s="8">
        <v>3</v>
      </c>
      <c r="H369" s="8">
        <v>4</v>
      </c>
      <c r="I369" s="8">
        <v>5</v>
      </c>
      <c r="J369" s="8">
        <v>6</v>
      </c>
      <c r="K369" s="8">
        <v>7</v>
      </c>
      <c r="L369" s="8">
        <v>8</v>
      </c>
      <c r="M369" s="8" t="s">
        <v>6</v>
      </c>
      <c r="N369" s="8" t="s">
        <v>7</v>
      </c>
      <c r="O369" s="8" t="s">
        <v>8</v>
      </c>
      <c r="P369" s="8" t="s">
        <v>9</v>
      </c>
      <c r="R369" s="9" t="str">
        <f>VLOOKUP(B369,[1]List2!A:M,9,FALSE)</f>
        <v>MS-63</v>
      </c>
    </row>
    <row r="370" spans="1:21" x14ac:dyDescent="0.3">
      <c r="B370" s="28" t="s">
        <v>392</v>
      </c>
      <c r="C370" s="7" t="str">
        <f>VLOOKUP(B370,[1]List4!A:D,4,FALSE)</f>
        <v>Kraťasy se šlemi ARCO-ELITE H8 | Lycra POWER | MEN</v>
      </c>
      <c r="D370" s="58">
        <f>VLOOKUP(B370,[1]List4!A:P,8,FALSE)</f>
        <v>2190</v>
      </c>
      <c r="E370" s="8">
        <v>1</v>
      </c>
      <c r="F370" s="8">
        <v>2</v>
      </c>
      <c r="G370" s="8">
        <v>3</v>
      </c>
      <c r="H370" s="8">
        <v>4</v>
      </c>
      <c r="I370" s="8">
        <v>5</v>
      </c>
      <c r="J370" s="8">
        <v>6</v>
      </c>
      <c r="K370" s="8">
        <v>7</v>
      </c>
      <c r="L370" s="8">
        <v>8</v>
      </c>
      <c r="M370" s="8" t="s">
        <v>6</v>
      </c>
      <c r="N370" s="8" t="s">
        <v>7</v>
      </c>
      <c r="O370" s="8" t="s">
        <v>8</v>
      </c>
      <c r="P370" s="8" t="s">
        <v>9</v>
      </c>
      <c r="R370" s="9" t="str">
        <f>VLOOKUP(B370,[1]List2!A:M,9,FALSE)</f>
        <v>MS-63</v>
      </c>
    </row>
    <row r="371" spans="1:21" x14ac:dyDescent="0.3">
      <c r="B371" s="28" t="s">
        <v>393</v>
      </c>
      <c r="C371" s="7" t="str">
        <f>VLOOKUP(B371,[1]List4!A:D,4,FALSE)</f>
        <v>Kraťasy se šlemi ARCO-ELITE H4 | Lycra POWER</v>
      </c>
      <c r="D371" s="58">
        <f>VLOOKUP(B371,[1]List4!A:P,8,FALSE)</f>
        <v>1590</v>
      </c>
      <c r="E371" s="11">
        <v>1</v>
      </c>
      <c r="F371" s="11">
        <v>2</v>
      </c>
      <c r="G371" s="11">
        <v>3</v>
      </c>
      <c r="H371" s="11">
        <v>4</v>
      </c>
      <c r="I371" s="11">
        <v>5</v>
      </c>
      <c r="J371" s="11">
        <v>6</v>
      </c>
      <c r="K371" s="11">
        <v>7</v>
      </c>
      <c r="L371" s="11">
        <v>8</v>
      </c>
      <c r="M371" s="11" t="s">
        <v>6</v>
      </c>
      <c r="N371" s="11" t="s">
        <v>7</v>
      </c>
      <c r="O371" s="11" t="s">
        <v>8</v>
      </c>
      <c r="P371" s="11" t="s">
        <v>9</v>
      </c>
      <c r="R371" t="str">
        <f>VLOOKUP(B371,[1]List2!A:M,9,FALSE)</f>
        <v/>
      </c>
    </row>
    <row r="372" spans="1:21" x14ac:dyDescent="0.3">
      <c r="B372" s="28" t="s">
        <v>394</v>
      </c>
      <c r="C372" s="7" t="str">
        <f>VLOOKUP(B372,[1]List4!A:D,4,FALSE)</f>
        <v>Kraťasy se šlemi ARCO-ELITE H9 | Lycra POWER</v>
      </c>
      <c r="D372" s="58">
        <f>VLOOKUP(B372,[1]List4!A:P,8,FALSE)</f>
        <v>2190</v>
      </c>
      <c r="E372" s="11">
        <v>1</v>
      </c>
      <c r="F372" s="11">
        <v>2</v>
      </c>
      <c r="G372" s="11">
        <v>3</v>
      </c>
      <c r="H372" s="11">
        <v>4</v>
      </c>
      <c r="I372" s="11">
        <v>5</v>
      </c>
      <c r="J372" s="11">
        <v>6</v>
      </c>
      <c r="K372" s="11">
        <v>7</v>
      </c>
      <c r="L372" s="11">
        <v>8</v>
      </c>
      <c r="M372" s="11" t="s">
        <v>6</v>
      </c>
      <c r="N372" s="11" t="s">
        <v>7</v>
      </c>
      <c r="O372" s="11" t="s">
        <v>8</v>
      </c>
      <c r="P372" s="11" t="s">
        <v>9</v>
      </c>
      <c r="R372" t="str">
        <f>VLOOKUP(B372,[1]List2!A:M,9,FALSE)</f>
        <v/>
      </c>
    </row>
    <row r="373" spans="1:21" x14ac:dyDescent="0.3">
      <c r="A373" t="s">
        <v>0</v>
      </c>
      <c r="B373" s="28" t="s">
        <v>395</v>
      </c>
      <c r="C373" s="7" t="str">
        <f>VLOOKUP(B373,[1]List4!A:D,4,FALSE)</f>
        <v>PASSION Z1 Dres kr. rukáv | antracit | M</v>
      </c>
      <c r="D373" s="59">
        <v>2388</v>
      </c>
      <c r="E373" s="8" t="s">
        <v>33</v>
      </c>
      <c r="F373" s="8">
        <v>2</v>
      </c>
      <c r="G373" s="8">
        <v>3</v>
      </c>
      <c r="H373" s="8">
        <v>4</v>
      </c>
      <c r="I373" s="8">
        <v>5</v>
      </c>
      <c r="J373" s="8">
        <v>6</v>
      </c>
      <c r="K373" s="8">
        <v>7</v>
      </c>
      <c r="L373" s="8" t="s">
        <v>33</v>
      </c>
      <c r="M373" s="8" t="s">
        <v>6</v>
      </c>
      <c r="N373" s="8" t="s">
        <v>7</v>
      </c>
      <c r="O373" s="8" t="s">
        <v>8</v>
      </c>
      <c r="P373" s="8" t="s">
        <v>33</v>
      </c>
      <c r="R373" s="9" t="str">
        <f>VLOOKUP(B373,[1]List2!A:M,9,FALSE)</f>
        <v>MS-13</v>
      </c>
      <c r="S373" s="59">
        <f>D373/1.21</f>
        <v>1973.5537190082646</v>
      </c>
      <c r="T373" s="61">
        <v>2388.4297520661157</v>
      </c>
      <c r="U373" s="61">
        <f>ROUND(T373,0)</f>
        <v>2388</v>
      </c>
    </row>
    <row r="374" spans="1:21" x14ac:dyDescent="0.3">
      <c r="A374" t="s">
        <v>0</v>
      </c>
      <c r="B374" s="28" t="s">
        <v>396</v>
      </c>
      <c r="C374" s="7" t="str">
        <f>VLOOKUP(B374,[1]List4!A:D,4,FALSE)</f>
        <v>PASSION Z1 Dres kr. rukáv | šedý | M</v>
      </c>
      <c r="D374" s="59">
        <v>2388</v>
      </c>
      <c r="E374" s="8" t="s">
        <v>33</v>
      </c>
      <c r="F374" s="8">
        <v>2</v>
      </c>
      <c r="G374" s="8">
        <v>3</v>
      </c>
      <c r="H374" s="8">
        <v>4</v>
      </c>
      <c r="I374" s="8">
        <v>5</v>
      </c>
      <c r="J374" s="8">
        <v>6</v>
      </c>
      <c r="K374" s="8">
        <v>7</v>
      </c>
      <c r="L374" s="8" t="s">
        <v>33</v>
      </c>
      <c r="M374" s="8" t="s">
        <v>6</v>
      </c>
      <c r="N374" s="8" t="s">
        <v>7</v>
      </c>
      <c r="O374" s="8" t="s">
        <v>8</v>
      </c>
      <c r="P374" s="8" t="s">
        <v>33</v>
      </c>
      <c r="R374" s="9" t="str">
        <f>VLOOKUP(B374,[1]List2!A:M,9,FALSE)</f>
        <v>MS-13</v>
      </c>
      <c r="S374" s="59">
        <f t="shared" ref="S374:S437" si="0">D374/1.21</f>
        <v>1973.5537190082646</v>
      </c>
      <c r="T374" s="60">
        <v>2388.4297520661157</v>
      </c>
      <c r="U374" s="61">
        <f t="shared" ref="U374:U437" si="1">ROUND(T374,0)</f>
        <v>2388</v>
      </c>
    </row>
    <row r="375" spans="1:21" x14ac:dyDescent="0.3">
      <c r="A375" t="s">
        <v>0</v>
      </c>
      <c r="B375" s="28" t="s">
        <v>397</v>
      </c>
      <c r="C375" s="7" t="str">
        <f>VLOOKUP(B375,[1]List4!A:D,4,FALSE)</f>
        <v>PASSION Z1 Dres kr. rukáv | tmavě modrý | M</v>
      </c>
      <c r="D375" s="59">
        <v>2388</v>
      </c>
      <c r="E375" s="8" t="s">
        <v>33</v>
      </c>
      <c r="F375" s="8">
        <v>2</v>
      </c>
      <c r="G375" s="8">
        <v>3</v>
      </c>
      <c r="H375" s="8">
        <v>4</v>
      </c>
      <c r="I375" s="8">
        <v>5</v>
      </c>
      <c r="J375" s="8">
        <v>6</v>
      </c>
      <c r="K375" s="8">
        <v>7</v>
      </c>
      <c r="L375" s="8" t="s">
        <v>33</v>
      </c>
      <c r="M375" s="8" t="s">
        <v>6</v>
      </c>
      <c r="N375" s="8" t="s">
        <v>7</v>
      </c>
      <c r="O375" s="8" t="s">
        <v>8</v>
      </c>
      <c r="P375" s="8" t="s">
        <v>33</v>
      </c>
      <c r="R375" s="9" t="str">
        <f>VLOOKUP(B375,[1]List2!A:M,9,FALSE)</f>
        <v>MS-13</v>
      </c>
      <c r="S375" s="59">
        <f t="shared" si="0"/>
        <v>1973.5537190082646</v>
      </c>
      <c r="T375" s="60">
        <v>2388.4297520661157</v>
      </c>
      <c r="U375" s="61">
        <f t="shared" si="1"/>
        <v>2388</v>
      </c>
    </row>
    <row r="376" spans="1:21" x14ac:dyDescent="0.3">
      <c r="A376" t="s">
        <v>0</v>
      </c>
      <c r="B376" s="28" t="s">
        <v>398</v>
      </c>
      <c r="C376" s="7" t="str">
        <f>VLOOKUP(B376,[1]List4!A:D,4,FALSE)</f>
        <v>PASSION Z1 Dres kr. rukáv | bordó | M</v>
      </c>
      <c r="D376" s="59">
        <v>2388</v>
      </c>
      <c r="E376" s="8" t="s">
        <v>33</v>
      </c>
      <c r="F376" s="8">
        <v>2</v>
      </c>
      <c r="G376" s="8">
        <v>3</v>
      </c>
      <c r="H376" s="8">
        <v>4</v>
      </c>
      <c r="I376" s="8">
        <v>5</v>
      </c>
      <c r="J376" s="8">
        <v>6</v>
      </c>
      <c r="K376" s="8">
        <v>7</v>
      </c>
      <c r="L376" s="8" t="s">
        <v>33</v>
      </c>
      <c r="M376" s="8" t="s">
        <v>6</v>
      </c>
      <c r="N376" s="8" t="s">
        <v>7</v>
      </c>
      <c r="O376" s="8" t="s">
        <v>8</v>
      </c>
      <c r="P376" s="8" t="s">
        <v>33</v>
      </c>
      <c r="R376" s="9" t="str">
        <f>VLOOKUP(B376,[1]List2!A:M,9,FALSE)</f>
        <v>MS-13</v>
      </c>
      <c r="S376" s="59">
        <f t="shared" si="0"/>
        <v>1973.5537190082646</v>
      </c>
      <c r="T376" s="60">
        <v>2388.4297520661157</v>
      </c>
      <c r="U376" s="61">
        <f t="shared" si="1"/>
        <v>2388</v>
      </c>
    </row>
    <row r="377" spans="1:21" x14ac:dyDescent="0.3">
      <c r="A377" t="s">
        <v>0</v>
      </c>
      <c r="B377" s="28" t="s">
        <v>399</v>
      </c>
      <c r="C377" s="7" t="str">
        <f>VLOOKUP(B377,[1]List4!A:D,4,FALSE)</f>
        <v>PASSION Z1 Dres kr. rukáv | khaki | M</v>
      </c>
      <c r="D377" s="59">
        <v>2388</v>
      </c>
      <c r="E377" s="8" t="s">
        <v>33</v>
      </c>
      <c r="F377" s="8">
        <v>2</v>
      </c>
      <c r="G377" s="8">
        <v>3</v>
      </c>
      <c r="H377" s="8">
        <v>4</v>
      </c>
      <c r="I377" s="8">
        <v>5</v>
      </c>
      <c r="J377" s="8">
        <v>6</v>
      </c>
      <c r="K377" s="8">
        <v>7</v>
      </c>
      <c r="L377" s="8" t="s">
        <v>33</v>
      </c>
      <c r="M377" s="8" t="s">
        <v>6</v>
      </c>
      <c r="N377" s="8" t="s">
        <v>7</v>
      </c>
      <c r="O377" s="8" t="s">
        <v>8</v>
      </c>
      <c r="P377" s="8" t="s">
        <v>33</v>
      </c>
      <c r="R377" s="9" t="str">
        <f>VLOOKUP(B377,[1]List2!A:M,9,FALSE)</f>
        <v>MS-13</v>
      </c>
      <c r="S377" s="59">
        <f t="shared" si="0"/>
        <v>1973.5537190082646</v>
      </c>
      <c r="T377" s="60">
        <v>2388.4297520661157</v>
      </c>
      <c r="U377" s="61">
        <f t="shared" si="1"/>
        <v>2388</v>
      </c>
    </row>
    <row r="378" spans="1:21" x14ac:dyDescent="0.3">
      <c r="A378" t="s">
        <v>0</v>
      </c>
      <c r="B378" s="28" t="s">
        <v>400</v>
      </c>
      <c r="C378" s="7" t="str">
        <f>VLOOKUP(B378,[1]List4!A:D,4,FALSE)</f>
        <v>PASSION Z1 Dres kr. rukáv Verano | světle šedý | M</v>
      </c>
      <c r="D378" s="59">
        <v>2388</v>
      </c>
      <c r="E378" s="8" t="s">
        <v>33</v>
      </c>
      <c r="F378" s="8">
        <v>2</v>
      </c>
      <c r="G378" s="8">
        <v>3</v>
      </c>
      <c r="H378" s="8">
        <v>4</v>
      </c>
      <c r="I378" s="8">
        <v>5</v>
      </c>
      <c r="J378" s="8">
        <v>6</v>
      </c>
      <c r="K378" s="8">
        <v>7</v>
      </c>
      <c r="L378" s="8" t="s">
        <v>33</v>
      </c>
      <c r="M378" s="8" t="s">
        <v>6</v>
      </c>
      <c r="N378" s="8" t="s">
        <v>7</v>
      </c>
      <c r="O378" s="8" t="s">
        <v>8</v>
      </c>
      <c r="P378" s="8" t="s">
        <v>33</v>
      </c>
      <c r="R378" s="9" t="str">
        <f>VLOOKUP(B378,[1]List2!A:M,9,FALSE)</f>
        <v>MS-13</v>
      </c>
      <c r="S378" s="59">
        <f t="shared" si="0"/>
        <v>1973.5537190082646</v>
      </c>
      <c r="T378" s="60">
        <v>2388.4297520661157</v>
      </c>
      <c r="U378" s="61">
        <f t="shared" si="1"/>
        <v>2388</v>
      </c>
    </row>
    <row r="379" spans="1:21" x14ac:dyDescent="0.3">
      <c r="A379" t="s">
        <v>0</v>
      </c>
      <c r="B379" s="28" t="s">
        <v>401</v>
      </c>
      <c r="C379" s="7" t="str">
        <f>VLOOKUP(B379,[1]List4!A:D,4,FALSE)</f>
        <v>PASSION Z1 Dres kr. rukáv Verano | pískový | M</v>
      </c>
      <c r="D379" s="59">
        <v>2388</v>
      </c>
      <c r="E379" s="8" t="s">
        <v>33</v>
      </c>
      <c r="F379" s="8">
        <v>2</v>
      </c>
      <c r="G379" s="8">
        <v>3</v>
      </c>
      <c r="H379" s="8">
        <v>4</v>
      </c>
      <c r="I379" s="8">
        <v>5</v>
      </c>
      <c r="J379" s="8">
        <v>6</v>
      </c>
      <c r="K379" s="8">
        <v>7</v>
      </c>
      <c r="L379" s="8" t="s">
        <v>33</v>
      </c>
      <c r="M379" s="8" t="s">
        <v>6</v>
      </c>
      <c r="N379" s="8" t="s">
        <v>7</v>
      </c>
      <c r="O379" s="8" t="s">
        <v>8</v>
      </c>
      <c r="P379" s="8" t="s">
        <v>33</v>
      </c>
      <c r="R379" s="9" t="str">
        <f>VLOOKUP(B379,[1]List2!A:M,9,FALSE)</f>
        <v>MS-13</v>
      </c>
      <c r="S379" s="59">
        <f t="shared" si="0"/>
        <v>1973.5537190082646</v>
      </c>
      <c r="T379" s="60">
        <v>2388.4297520661157</v>
      </c>
      <c r="U379" s="61">
        <f t="shared" si="1"/>
        <v>2388</v>
      </c>
    </row>
    <row r="380" spans="1:21" x14ac:dyDescent="0.3">
      <c r="A380" t="s">
        <v>0</v>
      </c>
      <c r="B380" s="28" t="s">
        <v>402</v>
      </c>
      <c r="C380" s="7" t="str">
        <f>VLOOKUP(B380,[1]List4!A:D,4,FALSE)</f>
        <v>PASSION Z1 Dres DL. rukáv | antracit | M</v>
      </c>
      <c r="D380" s="59">
        <v>2471</v>
      </c>
      <c r="E380" s="8" t="s">
        <v>33</v>
      </c>
      <c r="F380" s="8">
        <v>2</v>
      </c>
      <c r="G380" s="8">
        <v>3</v>
      </c>
      <c r="H380" s="8">
        <v>4</v>
      </c>
      <c r="I380" s="8">
        <v>5</v>
      </c>
      <c r="J380" s="8">
        <v>6</v>
      </c>
      <c r="K380" s="8">
        <v>7</v>
      </c>
      <c r="L380" s="8" t="s">
        <v>33</v>
      </c>
      <c r="M380" s="8" t="s">
        <v>6</v>
      </c>
      <c r="N380" s="8" t="s">
        <v>7</v>
      </c>
      <c r="O380" s="8" t="s">
        <v>8</v>
      </c>
      <c r="P380" s="8" t="s">
        <v>33</v>
      </c>
      <c r="R380" s="9" t="str">
        <f>VLOOKUP(B380,[1]List2!A:M,9,FALSE)</f>
        <v>MS-13</v>
      </c>
      <c r="S380" s="59">
        <f t="shared" si="0"/>
        <v>2042.1487603305786</v>
      </c>
      <c r="T380" s="60">
        <v>2471.0743801652893</v>
      </c>
      <c r="U380" s="61">
        <f t="shared" si="1"/>
        <v>2471</v>
      </c>
    </row>
    <row r="381" spans="1:21" x14ac:dyDescent="0.3">
      <c r="A381" t="s">
        <v>0</v>
      </c>
      <c r="B381" s="28" t="s">
        <v>403</v>
      </c>
      <c r="C381" s="7" t="str">
        <f>VLOOKUP(B381,[1]List4!A:D,4,FALSE)</f>
        <v xml:space="preserve">PASSION Z1 Dres DL. rukáv | šedý | M </v>
      </c>
      <c r="D381" s="59">
        <v>2471</v>
      </c>
      <c r="E381" s="8" t="s">
        <v>33</v>
      </c>
      <c r="F381" s="8">
        <v>2</v>
      </c>
      <c r="G381" s="8">
        <v>3</v>
      </c>
      <c r="H381" s="8">
        <v>4</v>
      </c>
      <c r="I381" s="8">
        <v>5</v>
      </c>
      <c r="J381" s="8">
        <v>6</v>
      </c>
      <c r="K381" s="8">
        <v>7</v>
      </c>
      <c r="L381" s="8" t="s">
        <v>33</v>
      </c>
      <c r="M381" s="8" t="s">
        <v>6</v>
      </c>
      <c r="N381" s="8" t="s">
        <v>7</v>
      </c>
      <c r="O381" s="8" t="s">
        <v>8</v>
      </c>
      <c r="P381" s="8" t="s">
        <v>33</v>
      </c>
      <c r="R381" s="9" t="str">
        <f>VLOOKUP(B381,[1]List2!A:M,9,FALSE)</f>
        <v>MS-13</v>
      </c>
      <c r="S381" s="59">
        <f t="shared" si="0"/>
        <v>2042.1487603305786</v>
      </c>
      <c r="T381" s="60">
        <v>2471.0743801652893</v>
      </c>
      <c r="U381" s="61">
        <f t="shared" si="1"/>
        <v>2471</v>
      </c>
    </row>
    <row r="382" spans="1:21" x14ac:dyDescent="0.3">
      <c r="A382" t="s">
        <v>0</v>
      </c>
      <c r="B382" s="28" t="s">
        <v>404</v>
      </c>
      <c r="C382" s="7" t="str">
        <f>VLOOKUP(B382,[1]List4!A:D,4,FALSE)</f>
        <v>PASSION Z1 Dres DL. rukáv | tmavě modrý | M</v>
      </c>
      <c r="D382" s="59">
        <v>2471</v>
      </c>
      <c r="E382" s="8" t="s">
        <v>33</v>
      </c>
      <c r="F382" s="8">
        <v>2</v>
      </c>
      <c r="G382" s="8">
        <v>3</v>
      </c>
      <c r="H382" s="8">
        <v>4</v>
      </c>
      <c r="I382" s="8">
        <v>5</v>
      </c>
      <c r="J382" s="8">
        <v>6</v>
      </c>
      <c r="K382" s="8">
        <v>7</v>
      </c>
      <c r="L382" s="8" t="s">
        <v>33</v>
      </c>
      <c r="M382" s="8" t="s">
        <v>6</v>
      </c>
      <c r="N382" s="8" t="s">
        <v>7</v>
      </c>
      <c r="O382" s="8" t="s">
        <v>8</v>
      </c>
      <c r="P382" s="8" t="s">
        <v>33</v>
      </c>
      <c r="R382" s="9" t="str">
        <f>VLOOKUP(B382,[1]List2!A:M,9,FALSE)</f>
        <v>MS-13</v>
      </c>
      <c r="S382" s="59">
        <f t="shared" si="0"/>
        <v>2042.1487603305786</v>
      </c>
      <c r="T382" s="60">
        <v>2471.0743801652893</v>
      </c>
      <c r="U382" s="61">
        <f t="shared" si="1"/>
        <v>2471</v>
      </c>
    </row>
    <row r="383" spans="1:21" x14ac:dyDescent="0.3">
      <c r="A383" t="s">
        <v>0</v>
      </c>
      <c r="B383" s="28" t="s">
        <v>405</v>
      </c>
      <c r="C383" s="7" t="str">
        <f>VLOOKUP(B383,[1]List4!A:D,4,FALSE)</f>
        <v>PASSION Z1 Dres DL. rukáv | bordó | M</v>
      </c>
      <c r="D383" s="59">
        <v>2471</v>
      </c>
      <c r="E383" s="8" t="s">
        <v>33</v>
      </c>
      <c r="F383" s="8">
        <v>2</v>
      </c>
      <c r="G383" s="8">
        <v>3</v>
      </c>
      <c r="H383" s="8">
        <v>4</v>
      </c>
      <c r="I383" s="8">
        <v>5</v>
      </c>
      <c r="J383" s="8">
        <v>6</v>
      </c>
      <c r="K383" s="8">
        <v>7</v>
      </c>
      <c r="L383" s="8" t="s">
        <v>33</v>
      </c>
      <c r="M383" s="8" t="s">
        <v>6</v>
      </c>
      <c r="N383" s="8" t="s">
        <v>7</v>
      </c>
      <c r="O383" s="8" t="s">
        <v>8</v>
      </c>
      <c r="P383" s="8" t="s">
        <v>33</v>
      </c>
      <c r="R383" s="9" t="str">
        <f>VLOOKUP(B383,[1]List2!A:M,9,FALSE)</f>
        <v>MS-13</v>
      </c>
      <c r="S383" s="59">
        <f t="shared" si="0"/>
        <v>2042.1487603305786</v>
      </c>
      <c r="T383" s="60">
        <v>2471.0743801652893</v>
      </c>
      <c r="U383" s="61">
        <f t="shared" si="1"/>
        <v>2471</v>
      </c>
    </row>
    <row r="384" spans="1:21" x14ac:dyDescent="0.3">
      <c r="A384" t="s">
        <v>0</v>
      </c>
      <c r="B384" s="28" t="s">
        <v>406</v>
      </c>
      <c r="C384" s="7" t="str">
        <f>VLOOKUP(B384,[1]List4!A:D,4,FALSE)</f>
        <v>PASSION Z1 Dres DL. rukáv | khaki | M</v>
      </c>
      <c r="D384" s="59">
        <v>2471</v>
      </c>
      <c r="E384" s="8" t="s">
        <v>33</v>
      </c>
      <c r="F384" s="8">
        <v>2</v>
      </c>
      <c r="G384" s="8">
        <v>3</v>
      </c>
      <c r="H384" s="8">
        <v>4</v>
      </c>
      <c r="I384" s="8">
        <v>5</v>
      </c>
      <c r="J384" s="8">
        <v>6</v>
      </c>
      <c r="K384" s="8">
        <v>7</v>
      </c>
      <c r="L384" s="8" t="s">
        <v>33</v>
      </c>
      <c r="M384" s="8" t="s">
        <v>6</v>
      </c>
      <c r="N384" s="8" t="s">
        <v>7</v>
      </c>
      <c r="O384" s="8" t="s">
        <v>8</v>
      </c>
      <c r="P384" s="8" t="s">
        <v>33</v>
      </c>
      <c r="R384" s="9" t="str">
        <f>VLOOKUP(B384,[1]List2!A:M,9,FALSE)</f>
        <v>MS-13</v>
      </c>
      <c r="S384" s="59">
        <f t="shared" si="0"/>
        <v>2042.1487603305786</v>
      </c>
      <c r="T384" s="60">
        <v>2471.0743801652893</v>
      </c>
      <c r="U384" s="61">
        <f t="shared" si="1"/>
        <v>2471</v>
      </c>
    </row>
    <row r="385" spans="1:21" x14ac:dyDescent="0.3">
      <c r="A385" t="s">
        <v>0</v>
      </c>
      <c r="B385" s="28" t="s">
        <v>407</v>
      </c>
      <c r="C385" s="7" t="str">
        <f>VLOOKUP(B385,[1]List4!A:D,4,FALSE)</f>
        <v>PASSION Z1 Kraťasy šle | černé | M</v>
      </c>
      <c r="D385" s="59">
        <v>3298</v>
      </c>
      <c r="E385" s="22" t="s">
        <v>33</v>
      </c>
      <c r="F385" s="8">
        <v>2</v>
      </c>
      <c r="G385" s="8">
        <v>3</v>
      </c>
      <c r="H385" s="8">
        <v>4</v>
      </c>
      <c r="I385" s="8">
        <v>5</v>
      </c>
      <c r="J385" s="8">
        <v>6</v>
      </c>
      <c r="K385" s="8">
        <v>7</v>
      </c>
      <c r="L385" s="11" t="s">
        <v>33</v>
      </c>
      <c r="M385" s="8" t="s">
        <v>6</v>
      </c>
      <c r="N385" s="8" t="s">
        <v>7</v>
      </c>
      <c r="O385" s="8" t="s">
        <v>8</v>
      </c>
      <c r="P385" s="11" t="s">
        <v>33</v>
      </c>
      <c r="R385" s="9" t="str">
        <f>VLOOKUP(B385,[1]List2!A:M,9,FALSE)</f>
        <v>MS-63</v>
      </c>
      <c r="S385" s="59">
        <f t="shared" si="0"/>
        <v>2725.6198347107438</v>
      </c>
      <c r="T385" s="60">
        <v>3297.5206611570247</v>
      </c>
      <c r="U385" s="61">
        <f t="shared" si="1"/>
        <v>3298</v>
      </c>
    </row>
    <row r="386" spans="1:21" x14ac:dyDescent="0.3">
      <c r="A386" t="s">
        <v>0</v>
      </c>
      <c r="B386" s="28" t="s">
        <v>408</v>
      </c>
      <c r="C386" s="7" t="str">
        <f>VLOOKUP(B386,[1]List4!A:D,4,FALSE)</f>
        <v>PASSION Z1 Kraťasy šle | tmavě modré | M</v>
      </c>
      <c r="D386" s="59">
        <v>3298</v>
      </c>
      <c r="E386" s="11" t="s">
        <v>33</v>
      </c>
      <c r="F386" s="8">
        <v>2</v>
      </c>
      <c r="G386" s="8">
        <v>3</v>
      </c>
      <c r="H386" s="8">
        <v>4</v>
      </c>
      <c r="I386" s="8">
        <v>5</v>
      </c>
      <c r="J386" s="8">
        <v>6</v>
      </c>
      <c r="K386" s="8">
        <v>7</v>
      </c>
      <c r="L386" s="11" t="s">
        <v>33</v>
      </c>
      <c r="M386" s="8" t="s">
        <v>6</v>
      </c>
      <c r="N386" s="8" t="s">
        <v>7</v>
      </c>
      <c r="O386" s="8" t="s">
        <v>8</v>
      </c>
      <c r="P386" s="11" t="s">
        <v>33</v>
      </c>
      <c r="R386" s="9" t="str">
        <f>VLOOKUP(B386,[1]List2!A:M,9,FALSE)</f>
        <v>MS-63</v>
      </c>
      <c r="S386" s="59">
        <f t="shared" si="0"/>
        <v>2725.6198347107438</v>
      </c>
      <c r="T386" s="60">
        <v>3297.5206611570247</v>
      </c>
      <c r="U386" s="61">
        <f t="shared" si="1"/>
        <v>3298</v>
      </c>
    </row>
    <row r="387" spans="1:21" x14ac:dyDescent="0.3">
      <c r="B387" s="28" t="s">
        <v>409</v>
      </c>
      <c r="C387" s="7" t="str">
        <f>VLOOKUP(B387,[1]List4!A:D,4,FALSE)</f>
        <v>PASSION Z Bunda eVent | černá | M</v>
      </c>
      <c r="D387" s="59">
        <v>4124</v>
      </c>
      <c r="E387" s="8" t="s">
        <v>33</v>
      </c>
      <c r="F387" s="8">
        <v>2</v>
      </c>
      <c r="G387" s="8">
        <v>3</v>
      </c>
      <c r="H387" s="8">
        <v>4</v>
      </c>
      <c r="I387" s="8">
        <v>5</v>
      </c>
      <c r="J387" s="8">
        <v>6</v>
      </c>
      <c r="K387" s="8">
        <v>7</v>
      </c>
      <c r="L387" s="8" t="s">
        <v>33</v>
      </c>
      <c r="M387" s="8" t="s">
        <v>6</v>
      </c>
      <c r="N387" s="8" t="s">
        <v>7</v>
      </c>
      <c r="O387" s="8" t="s">
        <v>8</v>
      </c>
      <c r="P387" s="8" t="s">
        <v>33</v>
      </c>
      <c r="R387" s="9" t="str">
        <f>VLOOKUP(B387,[1]List2!A:M,9,FALSE)</f>
        <v>MS-13</v>
      </c>
      <c r="S387" s="59">
        <f t="shared" si="0"/>
        <v>3408.2644628099174</v>
      </c>
      <c r="T387" s="60">
        <v>4123.9669421487606</v>
      </c>
      <c r="U387" s="61">
        <f t="shared" si="1"/>
        <v>4124</v>
      </c>
    </row>
    <row r="388" spans="1:21" x14ac:dyDescent="0.3">
      <c r="A388" t="s">
        <v>0</v>
      </c>
      <c r="B388" s="28" t="s">
        <v>410</v>
      </c>
      <c r="C388" s="7" t="str">
        <f>VLOOKUP(B388,[1]List4!A:D,4,FALSE)</f>
        <v>PASSION Z1 Zimní bunda Diamond | černá | M</v>
      </c>
      <c r="D388" s="59">
        <v>4537</v>
      </c>
      <c r="E388" s="8" t="s">
        <v>33</v>
      </c>
      <c r="F388" s="8">
        <v>2</v>
      </c>
      <c r="G388" s="8">
        <v>3</v>
      </c>
      <c r="H388" s="8">
        <v>4</v>
      </c>
      <c r="I388" s="8">
        <v>5</v>
      </c>
      <c r="J388" s="8">
        <v>6</v>
      </c>
      <c r="K388" s="8">
        <v>7</v>
      </c>
      <c r="L388" s="8" t="s">
        <v>33</v>
      </c>
      <c r="M388" s="8" t="s">
        <v>6</v>
      </c>
      <c r="N388" s="8" t="s">
        <v>7</v>
      </c>
      <c r="O388" s="8" t="s">
        <v>8</v>
      </c>
      <c r="P388" s="8" t="s">
        <v>33</v>
      </c>
      <c r="R388" s="9" t="str">
        <f>VLOOKUP(B388,[1]List2!A:M,9,FALSE)</f>
        <v>MS-13</v>
      </c>
      <c r="S388" s="59">
        <f t="shared" si="0"/>
        <v>3749.5867768595044</v>
      </c>
      <c r="T388" s="60">
        <v>4537.1900826446281</v>
      </c>
      <c r="U388" s="61">
        <f t="shared" si="1"/>
        <v>4537</v>
      </c>
    </row>
    <row r="389" spans="1:21" x14ac:dyDescent="0.3">
      <c r="A389" t="s">
        <v>0</v>
      </c>
      <c r="B389" s="28" t="s">
        <v>411</v>
      </c>
      <c r="C389" s="7" t="str">
        <f>VLOOKUP(B389,[1]List4!A:D,4,FALSE)</f>
        <v>PASSION Z1 Zimní kalhoty šle | černé | M</v>
      </c>
      <c r="D389" s="59">
        <v>3298</v>
      </c>
      <c r="E389" s="11" t="s">
        <v>33</v>
      </c>
      <c r="F389" s="8">
        <v>2</v>
      </c>
      <c r="G389" s="8">
        <v>3</v>
      </c>
      <c r="H389" s="8">
        <v>4</v>
      </c>
      <c r="I389" s="8">
        <v>5</v>
      </c>
      <c r="J389" s="8">
        <v>6</v>
      </c>
      <c r="K389" s="8">
        <v>7</v>
      </c>
      <c r="L389" s="11" t="s">
        <v>33</v>
      </c>
      <c r="M389" s="8" t="s">
        <v>6</v>
      </c>
      <c r="N389" s="8" t="s">
        <v>7</v>
      </c>
      <c r="O389" s="8" t="s">
        <v>8</v>
      </c>
      <c r="P389" s="11" t="s">
        <v>33</v>
      </c>
      <c r="R389" s="9" t="str">
        <f>VLOOKUP(B389,[1]List2!A:M,9,FALSE)</f>
        <v>MS-63</v>
      </c>
      <c r="S389" s="59">
        <f t="shared" si="0"/>
        <v>2725.6198347107438</v>
      </c>
      <c r="T389" s="60">
        <v>3297.5206611570247</v>
      </c>
      <c r="U389" s="61">
        <f t="shared" si="1"/>
        <v>3298</v>
      </c>
    </row>
    <row r="390" spans="1:21" x14ac:dyDescent="0.3">
      <c r="A390" t="s">
        <v>0</v>
      </c>
      <c r="B390" s="28" t="s">
        <v>412</v>
      </c>
      <c r="C390" s="7" t="str">
        <f>VLOOKUP(B390,[1]List4!A:D,4,FALSE)</f>
        <v>PASSION Z1 Zimní kalhoty šle + sedlo | černé | M</v>
      </c>
      <c r="D390" s="59">
        <v>4124</v>
      </c>
      <c r="E390" s="11" t="s">
        <v>33</v>
      </c>
      <c r="F390" s="8">
        <v>2</v>
      </c>
      <c r="G390" s="8">
        <v>3</v>
      </c>
      <c r="H390" s="8">
        <v>4</v>
      </c>
      <c r="I390" s="8">
        <v>5</v>
      </c>
      <c r="J390" s="8">
        <v>6</v>
      </c>
      <c r="K390" s="8">
        <v>7</v>
      </c>
      <c r="L390" s="11" t="s">
        <v>33</v>
      </c>
      <c r="M390" s="8" t="s">
        <v>6</v>
      </c>
      <c r="N390" s="8" t="s">
        <v>7</v>
      </c>
      <c r="O390" s="8" t="s">
        <v>8</v>
      </c>
      <c r="P390" s="11" t="s">
        <v>33</v>
      </c>
      <c r="R390" s="9" t="str">
        <f>VLOOKUP(B390,[1]List2!A:M,9,FALSE)</f>
        <v>MS-63</v>
      </c>
      <c r="S390" s="59">
        <f t="shared" si="0"/>
        <v>3408.2644628099174</v>
      </c>
      <c r="T390" s="60">
        <v>4123.9669421487606</v>
      </c>
      <c r="U390" s="61">
        <f t="shared" si="1"/>
        <v>4124</v>
      </c>
    </row>
    <row r="391" spans="1:21" x14ac:dyDescent="0.3">
      <c r="A391" t="s">
        <v>0</v>
      </c>
      <c r="B391" s="28" t="s">
        <v>413</v>
      </c>
      <c r="C391" s="7" t="str">
        <f>VLOOKUP(B391,[1]List4!A:D,4,FALSE)</f>
        <v>PASSION Z1 Dres kr. rukáv | antracit | W</v>
      </c>
      <c r="D391" s="59">
        <v>2388</v>
      </c>
      <c r="E391" s="8">
        <v>1</v>
      </c>
      <c r="F391" s="8">
        <v>2</v>
      </c>
      <c r="G391" s="8">
        <v>3</v>
      </c>
      <c r="H391" s="8">
        <v>4</v>
      </c>
      <c r="I391" s="8">
        <v>5</v>
      </c>
      <c r="J391" s="8">
        <v>6</v>
      </c>
      <c r="R391" s="9" t="str">
        <f>VLOOKUP(B391,[1]List2!A:M,9,FALSE)</f>
        <v>LS-12</v>
      </c>
      <c r="S391" s="59">
        <f t="shared" si="0"/>
        <v>1973.5537190082646</v>
      </c>
      <c r="T391" s="60">
        <v>2388.4297520661157</v>
      </c>
      <c r="U391" s="61">
        <f t="shared" si="1"/>
        <v>2388</v>
      </c>
    </row>
    <row r="392" spans="1:21" x14ac:dyDescent="0.3">
      <c r="A392" t="s">
        <v>0</v>
      </c>
      <c r="B392" s="28" t="s">
        <v>414</v>
      </c>
      <c r="C392" s="7" t="str">
        <f>VLOOKUP(B392,[1]List4!A:D,4,FALSE)</f>
        <v>PASSION Z1 Dres kr. rukáv | stříbrný | W</v>
      </c>
      <c r="D392" s="59">
        <v>2388</v>
      </c>
      <c r="E392" s="8">
        <v>1</v>
      </c>
      <c r="F392" s="8">
        <v>2</v>
      </c>
      <c r="G392" s="8">
        <v>3</v>
      </c>
      <c r="H392" s="8">
        <v>4</v>
      </c>
      <c r="I392" s="8">
        <v>5</v>
      </c>
      <c r="J392" s="8">
        <v>6</v>
      </c>
      <c r="R392" s="9" t="str">
        <f>VLOOKUP(B392,[1]List2!A:M,9,FALSE)</f>
        <v>LS-12</v>
      </c>
      <c r="S392" s="59">
        <f t="shared" si="0"/>
        <v>1973.5537190082646</v>
      </c>
      <c r="T392" s="60">
        <v>2388.4297520661157</v>
      </c>
      <c r="U392" s="61">
        <f t="shared" si="1"/>
        <v>2388</v>
      </c>
    </row>
    <row r="393" spans="1:21" x14ac:dyDescent="0.3">
      <c r="A393" t="s">
        <v>0</v>
      </c>
      <c r="B393" s="28" t="s">
        <v>415</v>
      </c>
      <c r="C393" s="7" t="str">
        <f>VLOOKUP(B393,[1]List4!A:D,4,FALSE)</f>
        <v>PASSION Z1 Dres kr. rukáv | bordó | W</v>
      </c>
      <c r="D393" s="59">
        <v>2388</v>
      </c>
      <c r="E393" s="8">
        <v>1</v>
      </c>
      <c r="F393" s="8">
        <v>2</v>
      </c>
      <c r="G393" s="8">
        <v>3</v>
      </c>
      <c r="H393" s="8">
        <v>4</v>
      </c>
      <c r="I393" s="8">
        <v>5</v>
      </c>
      <c r="J393" s="8">
        <v>6</v>
      </c>
      <c r="R393" s="9" t="str">
        <f>VLOOKUP(B393,[1]List2!A:M,9,FALSE)</f>
        <v>LS-12</v>
      </c>
      <c r="S393" s="59">
        <f t="shared" si="0"/>
        <v>1973.5537190082646</v>
      </c>
      <c r="T393" s="60">
        <v>2388.4297520661157</v>
      </c>
      <c r="U393" s="61">
        <f t="shared" si="1"/>
        <v>2388</v>
      </c>
    </row>
    <row r="394" spans="1:21" x14ac:dyDescent="0.3">
      <c r="A394" t="s">
        <v>0</v>
      </c>
      <c r="B394" s="28" t="s">
        <v>416</v>
      </c>
      <c r="C394" s="7" t="str">
        <f>VLOOKUP(B394,[1]List4!A:D,4,FALSE)</f>
        <v>PASSION Z1 Dres kr. rukáv Verano | starorůžový | W</v>
      </c>
      <c r="D394" s="59">
        <v>2388</v>
      </c>
      <c r="E394" s="8">
        <v>1</v>
      </c>
      <c r="F394" s="8">
        <v>2</v>
      </c>
      <c r="G394" s="8">
        <v>3</v>
      </c>
      <c r="H394" s="8">
        <v>4</v>
      </c>
      <c r="I394" s="8">
        <v>5</v>
      </c>
      <c r="J394" s="8">
        <v>6</v>
      </c>
      <c r="R394" s="9" t="str">
        <f>VLOOKUP(B394,[1]List2!A:M,9,FALSE)</f>
        <v>LS-12</v>
      </c>
      <c r="S394" s="59">
        <f t="shared" si="0"/>
        <v>1973.5537190082646</v>
      </c>
      <c r="T394" s="60">
        <v>2388.4297520661157</v>
      </c>
      <c r="U394" s="61">
        <f t="shared" si="1"/>
        <v>2388</v>
      </c>
    </row>
    <row r="395" spans="1:21" x14ac:dyDescent="0.3">
      <c r="A395" t="s">
        <v>0</v>
      </c>
      <c r="B395" s="28" t="s">
        <v>417</v>
      </c>
      <c r="C395" s="7" t="str">
        <f>VLOOKUP(B395,[1]List4!A:D,4,FALSE)</f>
        <v>PASSION Z1 Dres kr. rukáv Verano | aqua | W</v>
      </c>
      <c r="D395" s="59">
        <v>2388</v>
      </c>
      <c r="E395" s="8">
        <v>1</v>
      </c>
      <c r="F395" s="8">
        <v>2</v>
      </c>
      <c r="G395" s="8">
        <v>3</v>
      </c>
      <c r="H395" s="8">
        <v>4</v>
      </c>
      <c r="I395" s="8">
        <v>5</v>
      </c>
      <c r="J395" s="8">
        <v>6</v>
      </c>
      <c r="R395" s="9" t="str">
        <f>VLOOKUP(B395,[1]List2!A:M,9,FALSE)</f>
        <v>LS-12</v>
      </c>
      <c r="S395" s="59">
        <f t="shared" si="0"/>
        <v>1973.5537190082646</v>
      </c>
      <c r="T395" s="60">
        <v>2388.4297520661157</v>
      </c>
      <c r="U395" s="61">
        <f t="shared" si="1"/>
        <v>2388</v>
      </c>
    </row>
    <row r="396" spans="1:21" x14ac:dyDescent="0.3">
      <c r="A396" t="s">
        <v>0</v>
      </c>
      <c r="B396" s="28" t="s">
        <v>418</v>
      </c>
      <c r="C396" s="7" t="str">
        <f>VLOOKUP(B396,[1]List4!A:D,4,FALSE)</f>
        <v>PASSION Z1 Dres DL. rukáv | antracit | W</v>
      </c>
      <c r="D396" s="59">
        <v>2471</v>
      </c>
      <c r="E396" s="8">
        <v>1</v>
      </c>
      <c r="F396" s="8">
        <v>2</v>
      </c>
      <c r="G396" s="8">
        <v>3</v>
      </c>
      <c r="H396" s="8">
        <v>4</v>
      </c>
      <c r="I396" s="8">
        <v>5</v>
      </c>
      <c r="J396" s="8">
        <v>6</v>
      </c>
      <c r="R396" s="9" t="str">
        <f>VLOOKUP(B396,[1]List2!A:M,9,FALSE)</f>
        <v>LS-12</v>
      </c>
      <c r="S396" s="59">
        <f t="shared" si="0"/>
        <v>2042.1487603305786</v>
      </c>
      <c r="T396" s="60">
        <v>2471.0743801652893</v>
      </c>
      <c r="U396" s="61">
        <f t="shared" si="1"/>
        <v>2471</v>
      </c>
    </row>
    <row r="397" spans="1:21" x14ac:dyDescent="0.3">
      <c r="A397" t="s">
        <v>0</v>
      </c>
      <c r="B397" s="28" t="s">
        <v>419</v>
      </c>
      <c r="C397" s="7" t="str">
        <f>VLOOKUP(B397,[1]List4!A:D,4,FALSE)</f>
        <v>PASSION Z1 Dres DL. rukáv | stříbrný | W</v>
      </c>
      <c r="D397" s="59">
        <v>2471</v>
      </c>
      <c r="E397" s="8">
        <v>1</v>
      </c>
      <c r="F397" s="8">
        <v>2</v>
      </c>
      <c r="G397" s="8">
        <v>3</v>
      </c>
      <c r="H397" s="8">
        <v>4</v>
      </c>
      <c r="I397" s="8">
        <v>5</v>
      </c>
      <c r="J397" s="8">
        <v>6</v>
      </c>
      <c r="R397" s="9" t="str">
        <f>VLOOKUP(B397,[1]List2!A:M,9,FALSE)</f>
        <v>LS-12</v>
      </c>
      <c r="S397" s="59">
        <f t="shared" si="0"/>
        <v>2042.1487603305786</v>
      </c>
      <c r="T397" s="60">
        <v>2471.0743801652893</v>
      </c>
      <c r="U397" s="61">
        <f t="shared" si="1"/>
        <v>2471</v>
      </c>
    </row>
    <row r="398" spans="1:21" x14ac:dyDescent="0.3">
      <c r="A398" t="s">
        <v>0</v>
      </c>
      <c r="B398" s="28" t="s">
        <v>420</v>
      </c>
      <c r="C398" s="7" t="str">
        <f>VLOOKUP(B398,[1]List4!A:D,4,FALSE)</f>
        <v>PASSION Z1 Dres DL. rukáv | bordó | W</v>
      </c>
      <c r="D398" s="59">
        <v>2471</v>
      </c>
      <c r="E398" s="8">
        <v>1</v>
      </c>
      <c r="F398" s="8">
        <v>2</v>
      </c>
      <c r="G398" s="8">
        <v>3</v>
      </c>
      <c r="H398" s="8">
        <v>4</v>
      </c>
      <c r="I398" s="8">
        <v>5</v>
      </c>
      <c r="J398" s="8">
        <v>6</v>
      </c>
      <c r="R398" s="9" t="str">
        <f>VLOOKUP(B398,[1]List2!A:M,9,FALSE)</f>
        <v>LS-12</v>
      </c>
      <c r="S398" s="59">
        <f t="shared" si="0"/>
        <v>2042.1487603305786</v>
      </c>
      <c r="T398" s="60">
        <v>2471.0743801652893</v>
      </c>
      <c r="U398" s="61">
        <f t="shared" si="1"/>
        <v>2471</v>
      </c>
    </row>
    <row r="399" spans="1:21" x14ac:dyDescent="0.3">
      <c r="A399" t="s">
        <v>0</v>
      </c>
      <c r="B399" s="28" t="s">
        <v>421</v>
      </c>
      <c r="C399" s="7" t="str">
        <f>VLOOKUP(B399,[1]List4!A:D,4,FALSE)</f>
        <v>PASSION Z1 Kraťasy | černé | W</v>
      </c>
      <c r="D399" s="59">
        <v>2884</v>
      </c>
      <c r="E399" s="8">
        <v>1</v>
      </c>
      <c r="F399" s="8">
        <v>2</v>
      </c>
      <c r="G399" s="8">
        <v>3</v>
      </c>
      <c r="H399" s="8">
        <v>4</v>
      </c>
      <c r="I399" s="8">
        <v>5</v>
      </c>
      <c r="J399" s="8">
        <v>6</v>
      </c>
      <c r="R399" s="9" t="str">
        <f>VLOOKUP(B399,[1]List2!A:M,9,FALSE)</f>
        <v>LS-62</v>
      </c>
      <c r="S399" s="59">
        <f t="shared" si="0"/>
        <v>2383.4710743801652</v>
      </c>
      <c r="T399" s="60">
        <v>2884.2975206611573</v>
      </c>
      <c r="U399" s="61">
        <f t="shared" si="1"/>
        <v>2884</v>
      </c>
    </row>
    <row r="400" spans="1:21" x14ac:dyDescent="0.3">
      <c r="A400" t="s">
        <v>0</v>
      </c>
      <c r="B400" s="28" t="s">
        <v>422</v>
      </c>
      <c r="C400" s="7" t="str">
        <f>VLOOKUP(B400,[1]List4!A:D,4,FALSE)</f>
        <v>PASSION Z1 Kraťasy | tmavě modré | W</v>
      </c>
      <c r="D400" s="59">
        <v>2884</v>
      </c>
      <c r="E400" s="8">
        <v>1</v>
      </c>
      <c r="F400" s="8">
        <v>2</v>
      </c>
      <c r="G400" s="8">
        <v>3</v>
      </c>
      <c r="H400" s="8">
        <v>4</v>
      </c>
      <c r="I400" s="8">
        <v>5</v>
      </c>
      <c r="J400" s="8">
        <v>6</v>
      </c>
      <c r="R400" s="9" t="str">
        <f>VLOOKUP(B400,[1]List2!A:M,9,FALSE)</f>
        <v>LS-62</v>
      </c>
      <c r="S400" s="59">
        <f t="shared" si="0"/>
        <v>2383.4710743801652</v>
      </c>
      <c r="T400" s="60">
        <v>2884.2975206611573</v>
      </c>
      <c r="U400" s="61">
        <f t="shared" si="1"/>
        <v>2884</v>
      </c>
    </row>
    <row r="401" spans="1:21" x14ac:dyDescent="0.3">
      <c r="A401" t="s">
        <v>0</v>
      </c>
      <c r="B401" s="28" t="s">
        <v>423</v>
      </c>
      <c r="C401" s="7" t="str">
        <f>VLOOKUP(B401,[1]List4!A:D,4,FALSE)</f>
        <v>PASSION Z1 Kraťasy šle | černé | W</v>
      </c>
      <c r="D401" s="59">
        <v>3298</v>
      </c>
      <c r="E401" s="8">
        <v>1</v>
      </c>
      <c r="F401" s="8">
        <v>2</v>
      </c>
      <c r="G401" s="8">
        <v>3</v>
      </c>
      <c r="H401" s="8">
        <v>4</v>
      </c>
      <c r="I401" s="8">
        <v>5</v>
      </c>
      <c r="J401" s="8">
        <v>6</v>
      </c>
      <c r="R401" s="9" t="str">
        <f>VLOOKUP(B401,[1]List2!A:M,9,FALSE)</f>
        <v>LS-62</v>
      </c>
      <c r="S401" s="59">
        <f t="shared" si="0"/>
        <v>2725.6198347107438</v>
      </c>
      <c r="T401" s="60">
        <v>3297.5206611570247</v>
      </c>
      <c r="U401" s="61">
        <f t="shared" si="1"/>
        <v>3298</v>
      </c>
    </row>
    <row r="402" spans="1:21" x14ac:dyDescent="0.3">
      <c r="A402" t="s">
        <v>0</v>
      </c>
      <c r="B402" s="28" t="s">
        <v>424</v>
      </c>
      <c r="C402" s="7" t="str">
        <f>VLOOKUP(B402,[1]List4!A:D,4,FALSE)</f>
        <v>PASSION Z1 Kraťasy šle | tmavě modré | W</v>
      </c>
      <c r="D402" s="59">
        <v>3298</v>
      </c>
      <c r="E402" s="8">
        <v>1</v>
      </c>
      <c r="F402" s="8">
        <v>2</v>
      </c>
      <c r="G402" s="8">
        <v>3</v>
      </c>
      <c r="H402" s="8">
        <v>4</v>
      </c>
      <c r="I402" s="8">
        <v>5</v>
      </c>
      <c r="J402" s="8">
        <v>6</v>
      </c>
      <c r="R402" s="9" t="str">
        <f>VLOOKUP(B402,[1]List2!A:M,9,FALSE)</f>
        <v>LS-62</v>
      </c>
      <c r="S402" s="59">
        <f t="shared" si="0"/>
        <v>2725.6198347107438</v>
      </c>
      <c r="T402" s="60">
        <v>3297.5206611570247</v>
      </c>
      <c r="U402" s="61">
        <f t="shared" si="1"/>
        <v>3298</v>
      </c>
    </row>
    <row r="403" spans="1:21" x14ac:dyDescent="0.3">
      <c r="A403" t="s">
        <v>0</v>
      </c>
      <c r="B403" s="28" t="s">
        <v>425</v>
      </c>
      <c r="C403" s="7" t="str">
        <f>VLOOKUP(B403,[1]List4!A:D,4,FALSE)</f>
        <v>PASSION Z1 Zimní Bunda Diamond | černá | W</v>
      </c>
      <c r="D403" s="59">
        <v>4537</v>
      </c>
      <c r="E403" s="8">
        <v>1</v>
      </c>
      <c r="F403" s="8">
        <v>2</v>
      </c>
      <c r="G403" s="8">
        <v>3</v>
      </c>
      <c r="H403" s="8">
        <v>4</v>
      </c>
      <c r="I403" s="8">
        <v>5</v>
      </c>
      <c r="J403" s="8">
        <v>6</v>
      </c>
      <c r="R403" s="9" t="str">
        <f>VLOOKUP(B403,[1]List2!A:M,9,FALSE)</f>
        <v>LS-12</v>
      </c>
      <c r="S403" s="59">
        <f t="shared" si="0"/>
        <v>3749.5867768595044</v>
      </c>
      <c r="T403" s="60">
        <v>4537.1900826446281</v>
      </c>
      <c r="U403" s="61">
        <f t="shared" si="1"/>
        <v>4537</v>
      </c>
    </row>
    <row r="404" spans="1:21" x14ac:dyDescent="0.3">
      <c r="A404" t="s">
        <v>0</v>
      </c>
      <c r="B404" s="28" t="s">
        <v>426</v>
      </c>
      <c r="C404" s="7" t="str">
        <f>VLOOKUP(B404,[1]List4!A:D,4,FALSE)</f>
        <v>PASSION Z1 Zimní kalhoty šle | černé | W</v>
      </c>
      <c r="D404" s="59">
        <v>3298</v>
      </c>
      <c r="E404" s="8">
        <v>1</v>
      </c>
      <c r="F404" s="8">
        <v>2</v>
      </c>
      <c r="G404" s="8">
        <v>3</v>
      </c>
      <c r="H404" s="8">
        <v>4</v>
      </c>
      <c r="I404" s="8">
        <v>5</v>
      </c>
      <c r="J404" s="8">
        <v>6</v>
      </c>
      <c r="R404" s="9" t="str">
        <f>VLOOKUP(B404,[1]List2!A:M,9,FALSE)</f>
        <v>LS-62</v>
      </c>
      <c r="S404" s="59">
        <f t="shared" si="0"/>
        <v>2725.6198347107438</v>
      </c>
      <c r="T404" s="60">
        <v>3297.5206611570247</v>
      </c>
      <c r="U404" s="61">
        <f t="shared" si="1"/>
        <v>3298</v>
      </c>
    </row>
    <row r="405" spans="1:21" x14ac:dyDescent="0.3">
      <c r="A405" t="s">
        <v>0</v>
      </c>
      <c r="B405" s="28" t="s">
        <v>427</v>
      </c>
      <c r="C405" s="7" t="str">
        <f>VLOOKUP(B405,[1]List4!A:D,4,FALSE)</f>
        <v>PASSION Z1 Zimní kalhoty šle + sedlo | černé | W</v>
      </c>
      <c r="D405" s="59">
        <v>4124</v>
      </c>
      <c r="E405" s="8">
        <v>1</v>
      </c>
      <c r="F405" s="8">
        <v>2</v>
      </c>
      <c r="G405" s="8">
        <v>3</v>
      </c>
      <c r="H405" s="8">
        <v>4</v>
      </c>
      <c r="I405" s="8">
        <v>5</v>
      </c>
      <c r="J405" s="8">
        <v>6</v>
      </c>
      <c r="R405" s="9" t="str">
        <f>VLOOKUP(B405,[1]List2!A:M,9,FALSE)</f>
        <v>LS-62</v>
      </c>
      <c r="S405" s="59">
        <f t="shared" si="0"/>
        <v>3408.2644628099174</v>
      </c>
      <c r="T405" s="60">
        <v>4123.9669421487606</v>
      </c>
      <c r="U405" s="61">
        <f t="shared" si="1"/>
        <v>4124</v>
      </c>
    </row>
    <row r="406" spans="1:21" x14ac:dyDescent="0.3">
      <c r="B406" s="28" t="s">
        <v>428</v>
      </c>
      <c r="C406" s="7" t="str">
        <f>VLOOKUP(B406,[1]List4!A:D,4,FALSE)</f>
        <v>SHARK Z Dres kr. rukáv | černý | M</v>
      </c>
      <c r="D406" s="59">
        <v>4537</v>
      </c>
      <c r="E406" s="8" t="s">
        <v>33</v>
      </c>
      <c r="F406" s="8">
        <v>2</v>
      </c>
      <c r="G406" s="8">
        <v>3</v>
      </c>
      <c r="H406" s="8">
        <v>4</v>
      </c>
      <c r="I406" s="8">
        <v>5</v>
      </c>
      <c r="J406" s="8">
        <v>6</v>
      </c>
      <c r="K406" s="8">
        <v>7</v>
      </c>
      <c r="L406" s="8" t="s">
        <v>33</v>
      </c>
      <c r="M406" s="8" t="s">
        <v>6</v>
      </c>
      <c r="N406" s="8" t="s">
        <v>7</v>
      </c>
      <c r="O406" s="8" t="s">
        <v>8</v>
      </c>
      <c r="P406" s="8" t="s">
        <v>33</v>
      </c>
      <c r="R406" s="9" t="str">
        <f>VLOOKUP(B406,[1]List2!A:M,9,FALSE)</f>
        <v>MS-13</v>
      </c>
      <c r="S406" s="59">
        <f t="shared" si="0"/>
        <v>3749.5867768595044</v>
      </c>
      <c r="T406" s="60">
        <v>4537.1900826446281</v>
      </c>
      <c r="U406" s="61">
        <f t="shared" si="1"/>
        <v>4537</v>
      </c>
    </row>
    <row r="407" spans="1:21" x14ac:dyDescent="0.3">
      <c r="B407" s="28" t="s">
        <v>429</v>
      </c>
      <c r="C407" s="7" t="str">
        <f>VLOOKUP(B407,[1]List4!A:D,4,FALSE)</f>
        <v>SHARK Z Dres DL. rukáv | černý | M</v>
      </c>
      <c r="D407" s="59">
        <v>5364</v>
      </c>
      <c r="E407" s="8" t="s">
        <v>33</v>
      </c>
      <c r="F407" s="8">
        <v>2</v>
      </c>
      <c r="G407" s="8">
        <v>3</v>
      </c>
      <c r="H407" s="8">
        <v>4</v>
      </c>
      <c r="I407" s="8">
        <v>5</v>
      </c>
      <c r="J407" s="8">
        <v>6</v>
      </c>
      <c r="K407" s="8">
        <v>7</v>
      </c>
      <c r="L407" s="8" t="s">
        <v>33</v>
      </c>
      <c r="M407" s="8" t="s">
        <v>6</v>
      </c>
      <c r="N407" s="8" t="s">
        <v>7</v>
      </c>
      <c r="O407" s="8" t="s">
        <v>8</v>
      </c>
      <c r="P407" s="8" t="s">
        <v>33</v>
      </c>
      <c r="R407" s="9" t="str">
        <f>VLOOKUP(B407,[1]List2!A:M,9,FALSE)</f>
        <v>MS-13</v>
      </c>
      <c r="S407" s="59">
        <f t="shared" si="0"/>
        <v>4433.0578512396696</v>
      </c>
      <c r="T407" s="60">
        <v>5363.636363636364</v>
      </c>
      <c r="U407" s="61">
        <f t="shared" si="1"/>
        <v>5364</v>
      </c>
    </row>
    <row r="408" spans="1:21" x14ac:dyDescent="0.3">
      <c r="B408" s="28" t="s">
        <v>430</v>
      </c>
      <c r="C408" s="7" t="str">
        <f>VLOOKUP(B408,[1]List4!A:D,4,FALSE)</f>
        <v>SHARK Z Kraťasy šle | černé | M</v>
      </c>
      <c r="D408" s="59">
        <v>4537</v>
      </c>
      <c r="E408" s="11" t="s">
        <v>33</v>
      </c>
      <c r="F408" s="8">
        <v>2</v>
      </c>
      <c r="G408" s="8">
        <v>3</v>
      </c>
      <c r="H408" s="8">
        <v>4</v>
      </c>
      <c r="I408" s="8">
        <v>5</v>
      </c>
      <c r="J408" s="8">
        <v>6</v>
      </c>
      <c r="K408" s="8">
        <v>7</v>
      </c>
      <c r="L408" s="11" t="s">
        <v>33</v>
      </c>
      <c r="M408" s="8" t="s">
        <v>6</v>
      </c>
      <c r="N408" s="8" t="s">
        <v>7</v>
      </c>
      <c r="O408" s="8" t="s">
        <v>8</v>
      </c>
      <c r="P408" s="11" t="s">
        <v>33</v>
      </c>
      <c r="R408" s="9" t="str">
        <f>VLOOKUP(B408,[1]List2!A:M,9,FALSE)</f>
        <v>MS-63</v>
      </c>
      <c r="S408" s="59">
        <f t="shared" si="0"/>
        <v>3749.5867768595044</v>
      </c>
      <c r="T408" s="60">
        <v>4537.1900826446281</v>
      </c>
      <c r="U408" s="61">
        <f t="shared" si="1"/>
        <v>4537</v>
      </c>
    </row>
    <row r="409" spans="1:21" x14ac:dyDescent="0.3">
      <c r="B409" s="28" t="s">
        <v>431</v>
      </c>
      <c r="C409" s="7" t="str">
        <f>VLOOKUP(B409,[1]List4!A:D,4,FALSE)</f>
        <v>RAINMEM Z Dres kr. rukáv | černý | M</v>
      </c>
      <c r="D409" s="59">
        <v>2719</v>
      </c>
      <c r="E409" s="8" t="s">
        <v>33</v>
      </c>
      <c r="F409" s="8">
        <v>2</v>
      </c>
      <c r="G409" s="8">
        <v>3</v>
      </c>
      <c r="H409" s="8">
        <v>4</v>
      </c>
      <c r="I409" s="8">
        <v>5</v>
      </c>
      <c r="J409" s="8">
        <v>6</v>
      </c>
      <c r="K409" s="8">
        <v>7</v>
      </c>
      <c r="L409" s="8" t="s">
        <v>33</v>
      </c>
      <c r="M409" s="8" t="s">
        <v>6</v>
      </c>
      <c r="N409" s="8" t="s">
        <v>7</v>
      </c>
      <c r="O409" s="8" t="s">
        <v>8</v>
      </c>
      <c r="P409" s="8" t="s">
        <v>33</v>
      </c>
      <c r="R409" s="9" t="str">
        <f>VLOOKUP(B409,[1]List2!A:M,9,FALSE)</f>
        <v>MS-13</v>
      </c>
      <c r="S409" s="59">
        <f t="shared" si="0"/>
        <v>2247.1074380165292</v>
      </c>
      <c r="T409" s="60">
        <v>2719.0082644628101</v>
      </c>
      <c r="U409" s="61">
        <f t="shared" si="1"/>
        <v>2719</v>
      </c>
    </row>
    <row r="410" spans="1:21" x14ac:dyDescent="0.3">
      <c r="B410" s="28" t="s">
        <v>432</v>
      </c>
      <c r="C410" s="7" t="str">
        <f>VLOOKUP(B410,[1]List4!A:D,4,FALSE)</f>
        <v>RAINMEM Z Dres DL. rukáv | černý | M</v>
      </c>
      <c r="D410" s="59">
        <v>3132</v>
      </c>
      <c r="E410" s="8" t="s">
        <v>33</v>
      </c>
      <c r="F410" s="8">
        <v>2</v>
      </c>
      <c r="G410" s="8">
        <v>3</v>
      </c>
      <c r="H410" s="8">
        <v>4</v>
      </c>
      <c r="I410" s="8">
        <v>5</v>
      </c>
      <c r="J410" s="8">
        <v>6</v>
      </c>
      <c r="K410" s="8">
        <v>7</v>
      </c>
      <c r="L410" s="8" t="s">
        <v>33</v>
      </c>
      <c r="M410" s="8" t="s">
        <v>6</v>
      </c>
      <c r="N410" s="8" t="s">
        <v>7</v>
      </c>
      <c r="O410" s="8" t="s">
        <v>8</v>
      </c>
      <c r="P410" s="8" t="s">
        <v>33</v>
      </c>
      <c r="R410" s="9" t="str">
        <f>VLOOKUP(B410,[1]List2!A:M,9,FALSE)</f>
        <v>MS-13</v>
      </c>
      <c r="S410" s="59">
        <f t="shared" si="0"/>
        <v>2588.4297520661157</v>
      </c>
      <c r="T410" s="60">
        <v>3132.2314049586776</v>
      </c>
      <c r="U410" s="61">
        <f t="shared" si="1"/>
        <v>3132</v>
      </c>
    </row>
    <row r="411" spans="1:21" x14ac:dyDescent="0.3">
      <c r="B411" s="28" t="s">
        <v>433</v>
      </c>
      <c r="C411" s="7" t="str">
        <f>VLOOKUP(B411,[1]List4!A:D,4,FALSE)</f>
        <v>RAINMEM Z Kraťasy šle | černé | M</v>
      </c>
      <c r="D411" s="59">
        <v>3298</v>
      </c>
      <c r="E411" s="11" t="s">
        <v>33</v>
      </c>
      <c r="F411" s="8">
        <v>2</v>
      </c>
      <c r="G411" s="8">
        <v>3</v>
      </c>
      <c r="H411" s="8">
        <v>4</v>
      </c>
      <c r="I411" s="8">
        <v>5</v>
      </c>
      <c r="J411" s="8">
        <v>6</v>
      </c>
      <c r="K411" s="8">
        <v>7</v>
      </c>
      <c r="L411" s="11" t="s">
        <v>33</v>
      </c>
      <c r="M411" s="8" t="s">
        <v>6</v>
      </c>
      <c r="N411" s="8" t="s">
        <v>7</v>
      </c>
      <c r="O411" s="8" t="s">
        <v>8</v>
      </c>
      <c r="P411" s="11" t="s">
        <v>33</v>
      </c>
      <c r="R411" s="9" t="str">
        <f>VLOOKUP(B411,[1]List2!A:M,9,FALSE)</f>
        <v>MS-63</v>
      </c>
      <c r="S411" s="59">
        <f t="shared" si="0"/>
        <v>2725.6198347107438</v>
      </c>
      <c r="T411" s="60">
        <v>3297.5206611570247</v>
      </c>
      <c r="U411" s="61">
        <f t="shared" si="1"/>
        <v>3298</v>
      </c>
    </row>
    <row r="412" spans="1:21" x14ac:dyDescent="0.3">
      <c r="B412" s="28" t="s">
        <v>434</v>
      </c>
      <c r="C412" s="7" t="str">
        <f>VLOOKUP(B412,[1]List4!A:D,4,FALSE)</f>
        <v>RAINMEM Z Návleky RUCE | černé</v>
      </c>
      <c r="D412" s="59">
        <v>901</v>
      </c>
      <c r="E412" s="11">
        <v>1</v>
      </c>
      <c r="F412" s="22" t="s">
        <v>267</v>
      </c>
      <c r="G412" s="22" t="s">
        <v>268</v>
      </c>
      <c r="H412" s="22" t="s">
        <v>269</v>
      </c>
      <c r="R412" t="str">
        <f>VLOOKUP(B412,[1]List2!A:M,9,FALSE)</f>
        <v>AS-05</v>
      </c>
      <c r="S412" s="59">
        <f t="shared" si="0"/>
        <v>744.62809917355378</v>
      </c>
      <c r="T412" s="60">
        <v>900.82644628099172</v>
      </c>
      <c r="U412" s="61">
        <f t="shared" si="1"/>
        <v>901</v>
      </c>
    </row>
    <row r="413" spans="1:21" x14ac:dyDescent="0.3">
      <c r="B413" s="28" t="s">
        <v>435</v>
      </c>
      <c r="C413" s="7" t="str">
        <f>VLOOKUP(B413,[1]List4!A:D,4,FALSE)</f>
        <v>RAINMEM Z Návleky KOLENA | černé</v>
      </c>
      <c r="D413" s="59">
        <v>901</v>
      </c>
      <c r="E413" s="11">
        <v>1</v>
      </c>
      <c r="F413" s="22" t="s">
        <v>267</v>
      </c>
      <c r="G413" s="22" t="s">
        <v>268</v>
      </c>
      <c r="H413" s="22" t="s">
        <v>269</v>
      </c>
      <c r="R413" t="str">
        <f>VLOOKUP(B413,[1]List2!A:M,9,FALSE)</f>
        <v>AS-05</v>
      </c>
      <c r="S413" s="59">
        <f t="shared" si="0"/>
        <v>744.62809917355378</v>
      </c>
      <c r="T413" s="60">
        <v>900.82644628099172</v>
      </c>
      <c r="U413" s="61">
        <f t="shared" si="1"/>
        <v>901</v>
      </c>
    </row>
    <row r="414" spans="1:21" x14ac:dyDescent="0.3">
      <c r="B414" s="28" t="s">
        <v>436</v>
      </c>
      <c r="C414" s="7" t="str">
        <f>VLOOKUP(B414,[1]List4!A:D,4,FALSE)</f>
        <v>RAINMEM Z Návleky NOHY | černé</v>
      </c>
      <c r="D414" s="59">
        <v>1231</v>
      </c>
      <c r="E414" s="11">
        <v>1</v>
      </c>
      <c r="F414" s="22" t="s">
        <v>267</v>
      </c>
      <c r="G414" s="22" t="s">
        <v>268</v>
      </c>
      <c r="H414" s="22" t="s">
        <v>269</v>
      </c>
      <c r="R414" t="str">
        <f>VLOOKUP(B414,[1]List2!A:M,9,FALSE)</f>
        <v>AS-05</v>
      </c>
      <c r="S414" s="59">
        <f t="shared" si="0"/>
        <v>1017.3553719008265</v>
      </c>
      <c r="T414" s="60">
        <v>1231.404958677686</v>
      </c>
      <c r="U414" s="61">
        <f t="shared" si="1"/>
        <v>1231</v>
      </c>
    </row>
    <row r="415" spans="1:21" x14ac:dyDescent="0.3">
      <c r="B415" s="28" t="s">
        <v>437</v>
      </c>
      <c r="C415" s="7" t="str">
        <f>VLOOKUP(B415,[1]List4!A:D,4,FALSE)</f>
        <v>RAINMEM Z Návleky TRETRY | černé</v>
      </c>
      <c r="D415" s="59">
        <v>1066</v>
      </c>
      <c r="E415" s="22"/>
      <c r="F415" s="22" t="s">
        <v>262</v>
      </c>
      <c r="G415" s="22" t="s">
        <v>263</v>
      </c>
      <c r="H415" s="22" t="s">
        <v>264</v>
      </c>
      <c r="I415" s="22" t="s">
        <v>265</v>
      </c>
      <c r="J415" s="22"/>
      <c r="K415" s="22"/>
      <c r="L415" s="22"/>
      <c r="R415" t="str">
        <f>VLOOKUP(B415,[1]List2!A:M,9,FALSE)</f>
        <v>AS-11</v>
      </c>
      <c r="S415" s="59">
        <f t="shared" si="0"/>
        <v>880.99173553719015</v>
      </c>
      <c r="T415" s="60">
        <v>1066.1157024793388</v>
      </c>
      <c r="U415" s="61">
        <f t="shared" si="1"/>
        <v>1066</v>
      </c>
    </row>
    <row r="416" spans="1:21" x14ac:dyDescent="0.3">
      <c r="A416" t="s">
        <v>0</v>
      </c>
      <c r="B416" s="28" t="s">
        <v>438</v>
      </c>
      <c r="C416" s="7" t="str">
        <f>VLOOKUP(B416,[1]List4!A:D,4,FALSE)</f>
        <v>AERO Z1 Dres kr. rukáv | šedý | M</v>
      </c>
      <c r="D416" s="59">
        <v>2388</v>
      </c>
      <c r="E416" s="8" t="s">
        <v>33</v>
      </c>
      <c r="F416" s="8">
        <v>2</v>
      </c>
      <c r="G416" s="8">
        <v>3</v>
      </c>
      <c r="H416" s="8">
        <v>4</v>
      </c>
      <c r="I416" s="8">
        <v>5</v>
      </c>
      <c r="J416" s="8">
        <v>6</v>
      </c>
      <c r="K416" s="8">
        <v>7</v>
      </c>
      <c r="L416" s="8" t="s">
        <v>33</v>
      </c>
      <c r="M416" s="8" t="s">
        <v>6</v>
      </c>
      <c r="N416" s="8" t="s">
        <v>7</v>
      </c>
      <c r="O416" s="8" t="s">
        <v>8</v>
      </c>
      <c r="P416" s="8" t="s">
        <v>33</v>
      </c>
      <c r="R416" s="9" t="str">
        <f>VLOOKUP(B416,[1]List2!A:M,9,FALSE)</f>
        <v>MS-13</v>
      </c>
      <c r="S416" s="59">
        <f t="shared" si="0"/>
        <v>1973.5537190082646</v>
      </c>
      <c r="T416" s="60">
        <v>2388.4297520661157</v>
      </c>
      <c r="U416" s="61">
        <f t="shared" si="1"/>
        <v>2388</v>
      </c>
    </row>
    <row r="417" spans="1:21" x14ac:dyDescent="0.3">
      <c r="A417" t="s">
        <v>0</v>
      </c>
      <c r="B417" s="28" t="s">
        <v>439</v>
      </c>
      <c r="C417" s="7" t="str">
        <f>VLOOKUP(B417,[1]List4!A:D,4,FALSE)</f>
        <v>AERO Z1 Dres kr. rukáv | červený | M</v>
      </c>
      <c r="D417" s="59">
        <v>2388</v>
      </c>
      <c r="E417" s="8" t="s">
        <v>33</v>
      </c>
      <c r="F417" s="8">
        <v>2</v>
      </c>
      <c r="G417" s="8">
        <v>3</v>
      </c>
      <c r="H417" s="8">
        <v>4</v>
      </c>
      <c r="I417" s="8">
        <v>5</v>
      </c>
      <c r="J417" s="8">
        <v>6</v>
      </c>
      <c r="K417" s="8">
        <v>7</v>
      </c>
      <c r="L417" s="8" t="s">
        <v>33</v>
      </c>
      <c r="M417" s="8" t="s">
        <v>6</v>
      </c>
      <c r="N417" s="8" t="s">
        <v>7</v>
      </c>
      <c r="O417" s="8" t="s">
        <v>8</v>
      </c>
      <c r="P417" s="8" t="s">
        <v>33</v>
      </c>
      <c r="R417" s="9" t="str">
        <f>VLOOKUP(B417,[1]List2!A:M,9,FALSE)</f>
        <v>MS-13</v>
      </c>
      <c r="S417" s="59">
        <f t="shared" si="0"/>
        <v>1973.5537190082646</v>
      </c>
      <c r="T417" s="60">
        <v>2388.4297520661157</v>
      </c>
      <c r="U417" s="61">
        <f t="shared" si="1"/>
        <v>2388</v>
      </c>
    </row>
    <row r="418" spans="1:21" x14ac:dyDescent="0.3">
      <c r="A418" t="s">
        <v>0</v>
      </c>
      <c r="B418" s="28" t="s">
        <v>440</v>
      </c>
      <c r="C418" s="7" t="str">
        <f>VLOOKUP(B418,[1]List4!A:D,4,FALSE)</f>
        <v>AERO Z1 Dres kr. rukáv | modrý | M</v>
      </c>
      <c r="D418" s="59">
        <v>2388</v>
      </c>
      <c r="E418" s="8" t="s">
        <v>33</v>
      </c>
      <c r="F418" s="8">
        <v>2</v>
      </c>
      <c r="G418" s="8">
        <v>3</v>
      </c>
      <c r="H418" s="8">
        <v>4</v>
      </c>
      <c r="I418" s="8">
        <v>5</v>
      </c>
      <c r="J418" s="8">
        <v>6</v>
      </c>
      <c r="K418" s="8">
        <v>7</v>
      </c>
      <c r="L418" s="8" t="s">
        <v>33</v>
      </c>
      <c r="M418" s="8" t="s">
        <v>6</v>
      </c>
      <c r="N418" s="8" t="s">
        <v>7</v>
      </c>
      <c r="O418" s="8" t="s">
        <v>8</v>
      </c>
      <c r="P418" s="8" t="s">
        <v>33</v>
      </c>
      <c r="R418" s="9" t="str">
        <f>VLOOKUP(B418,[1]List2!A:M,9,FALSE)</f>
        <v>MS-13</v>
      </c>
      <c r="S418" s="59">
        <f t="shared" si="0"/>
        <v>1973.5537190082646</v>
      </c>
      <c r="T418" s="60">
        <v>2388.4297520661157</v>
      </c>
      <c r="U418" s="61">
        <f t="shared" si="1"/>
        <v>2388</v>
      </c>
    </row>
    <row r="419" spans="1:21" x14ac:dyDescent="0.3">
      <c r="A419" t="s">
        <v>0</v>
      </c>
      <c r="B419" s="28" t="s">
        <v>441</v>
      </c>
      <c r="C419" s="7" t="str">
        <f>VLOOKUP(B419,[1]List4!A:D,4,FALSE)</f>
        <v>AERO Z1 Dres kr. rukáv | zelený | M</v>
      </c>
      <c r="D419" s="59">
        <v>2388</v>
      </c>
      <c r="E419" s="8" t="s">
        <v>33</v>
      </c>
      <c r="F419" s="8">
        <v>2</v>
      </c>
      <c r="G419" s="8">
        <v>3</v>
      </c>
      <c r="H419" s="8">
        <v>4</v>
      </c>
      <c r="I419" s="8">
        <v>5</v>
      </c>
      <c r="J419" s="8">
        <v>6</v>
      </c>
      <c r="K419" s="8">
        <v>7</v>
      </c>
      <c r="L419" s="8" t="s">
        <v>33</v>
      </c>
      <c r="M419" s="8" t="s">
        <v>6</v>
      </c>
      <c r="N419" s="8" t="s">
        <v>7</v>
      </c>
      <c r="O419" s="8" t="s">
        <v>8</v>
      </c>
      <c r="P419" s="8" t="s">
        <v>33</v>
      </c>
      <c r="R419" s="9" t="str">
        <f>VLOOKUP(B419,[1]List2!A:M,9,FALSE)</f>
        <v>MS-13</v>
      </c>
      <c r="S419" s="59">
        <f t="shared" si="0"/>
        <v>1973.5537190082646</v>
      </c>
      <c r="T419" s="60">
        <v>2388.4297520661157</v>
      </c>
      <c r="U419" s="61">
        <f t="shared" si="1"/>
        <v>2388</v>
      </c>
    </row>
    <row r="420" spans="1:21" x14ac:dyDescent="0.3">
      <c r="A420" t="s">
        <v>0</v>
      </c>
      <c r="B420" s="28" t="s">
        <v>442</v>
      </c>
      <c r="C420" s="7" t="str">
        <f>VLOOKUP(B420,[1]List4!A:D,4,FALSE)</f>
        <v>AERO Z1 Dres kr. rukáv | oranžový | M</v>
      </c>
      <c r="D420" s="59">
        <v>2388</v>
      </c>
      <c r="E420" s="8" t="s">
        <v>33</v>
      </c>
      <c r="F420" s="8">
        <v>2</v>
      </c>
      <c r="G420" s="8">
        <v>3</v>
      </c>
      <c r="H420" s="8">
        <v>4</v>
      </c>
      <c r="I420" s="8">
        <v>5</v>
      </c>
      <c r="J420" s="8">
        <v>6</v>
      </c>
      <c r="K420" s="8">
        <v>7</v>
      </c>
      <c r="L420" s="8" t="s">
        <v>33</v>
      </c>
      <c r="M420" s="8" t="s">
        <v>6</v>
      </c>
      <c r="N420" s="8" t="s">
        <v>7</v>
      </c>
      <c r="O420" s="8" t="s">
        <v>8</v>
      </c>
      <c r="P420" s="8" t="s">
        <v>33</v>
      </c>
      <c r="R420" s="9" t="str">
        <f>VLOOKUP(B420,[1]List2!A:M,9,FALSE)</f>
        <v>MS-13</v>
      </c>
      <c r="S420" s="59">
        <f t="shared" si="0"/>
        <v>1973.5537190082646</v>
      </c>
      <c r="T420" s="60">
        <v>2388.4297520661157</v>
      </c>
      <c r="U420" s="61">
        <f t="shared" si="1"/>
        <v>2388</v>
      </c>
    </row>
    <row r="421" spans="1:21" x14ac:dyDescent="0.3">
      <c r="A421" t="s">
        <v>0</v>
      </c>
      <c r="B421" s="28" t="s">
        <v>443</v>
      </c>
      <c r="C421" s="7" t="str">
        <f>VLOOKUP(B421,[1]List4!A:D,4,FALSE)</f>
        <v>AERO Z1 Kombinéza kr. rukáv BRIOS | šedá | M</v>
      </c>
      <c r="D421" s="59">
        <v>4124</v>
      </c>
      <c r="F421" s="11">
        <v>2</v>
      </c>
      <c r="G421" s="11">
        <v>3</v>
      </c>
      <c r="H421" s="11">
        <v>4</v>
      </c>
      <c r="I421" s="11">
        <v>5</v>
      </c>
      <c r="J421" s="11">
        <v>6</v>
      </c>
      <c r="K421" s="8">
        <v>7</v>
      </c>
      <c r="L421" s="8" t="s">
        <v>33</v>
      </c>
      <c r="M421" s="11" t="s">
        <v>6</v>
      </c>
      <c r="N421" s="11" t="s">
        <v>7</v>
      </c>
      <c r="O421" s="11" t="s">
        <v>8</v>
      </c>
      <c r="P421" s="8" t="s">
        <v>33</v>
      </c>
      <c r="R421" s="9" t="str">
        <f>VLOOKUP(B421,[1]List2!A:M,9,FALSE)</f>
        <v>MS-23</v>
      </c>
      <c r="S421" s="59">
        <f t="shared" si="0"/>
        <v>3408.2644628099174</v>
      </c>
      <c r="T421" s="60">
        <v>4123.9669421487606</v>
      </c>
      <c r="U421" s="61">
        <f t="shared" si="1"/>
        <v>4124</v>
      </c>
    </row>
    <row r="422" spans="1:21" x14ac:dyDescent="0.3">
      <c r="A422" t="s">
        <v>0</v>
      </c>
      <c r="B422" s="28" t="s">
        <v>444</v>
      </c>
      <c r="C422" s="7" t="str">
        <f>VLOOKUP(B422,[1]List4!A:D,4,FALSE)</f>
        <v>AERO Z1 Kombinéza DL. rukáv SONIC | šedá | M</v>
      </c>
      <c r="D422" s="59">
        <v>5446</v>
      </c>
      <c r="F422" s="11">
        <v>2</v>
      </c>
      <c r="G422" s="11">
        <v>3</v>
      </c>
      <c r="H422" s="11">
        <v>4</v>
      </c>
      <c r="I422" s="11">
        <v>5</v>
      </c>
      <c r="J422" s="11">
        <v>6</v>
      </c>
      <c r="K422" s="8">
        <v>7</v>
      </c>
      <c r="L422" s="8" t="s">
        <v>33</v>
      </c>
      <c r="M422" s="11" t="s">
        <v>6</v>
      </c>
      <c r="N422" s="11" t="s">
        <v>7</v>
      </c>
      <c r="O422" s="11" t="s">
        <v>8</v>
      </c>
      <c r="P422" s="8" t="s">
        <v>33</v>
      </c>
      <c r="R422" s="9" t="str">
        <f>VLOOKUP(B422,[1]List2!A:M,9,FALSE)</f>
        <v>MS-23</v>
      </c>
      <c r="S422" s="59">
        <f t="shared" si="0"/>
        <v>4500.8264462809921</v>
      </c>
      <c r="T422" s="60">
        <v>5446.2809917355371</v>
      </c>
      <c r="U422" s="61">
        <f t="shared" si="1"/>
        <v>5446</v>
      </c>
    </row>
    <row r="423" spans="1:21" x14ac:dyDescent="0.3">
      <c r="A423" t="s">
        <v>0</v>
      </c>
      <c r="B423" s="28" t="s">
        <v>445</v>
      </c>
      <c r="C423" s="7" t="str">
        <f>VLOOKUP(B423,[1]List4!A:D,4,FALSE)</f>
        <v>AERO Z1 Rukavice | černé</v>
      </c>
      <c r="D423" s="59">
        <v>736</v>
      </c>
      <c r="E423" s="11">
        <v>6</v>
      </c>
      <c r="F423" s="11">
        <v>7</v>
      </c>
      <c r="G423" s="11">
        <v>8</v>
      </c>
      <c r="H423" s="11">
        <v>9</v>
      </c>
      <c r="I423" s="11">
        <v>10</v>
      </c>
      <c r="R423" t="str">
        <f>VLOOKUP(B423,[1]List2!A:M,9,FALSE)</f>
        <v>AS-01</v>
      </c>
      <c r="S423" s="59">
        <f t="shared" si="0"/>
        <v>608.2644628099174</v>
      </c>
      <c r="T423" s="60">
        <v>735.53719008264466</v>
      </c>
      <c r="U423" s="61">
        <f t="shared" si="1"/>
        <v>736</v>
      </c>
    </row>
    <row r="424" spans="1:21" x14ac:dyDescent="0.3">
      <c r="A424" t="s">
        <v>0</v>
      </c>
      <c r="B424" s="28" t="s">
        <v>446</v>
      </c>
      <c r="C424" s="7" t="str">
        <f>VLOOKUP(B424,[1]List4!A:D,4,FALSE)</f>
        <v>AERO Z1 Rukavice | bílé</v>
      </c>
      <c r="D424" s="59">
        <v>736</v>
      </c>
      <c r="E424" s="11">
        <v>6</v>
      </c>
      <c r="F424" s="11">
        <v>7</v>
      </c>
      <c r="G424" s="11">
        <v>8</v>
      </c>
      <c r="H424" s="11">
        <v>9</v>
      </c>
      <c r="I424" s="11">
        <v>10</v>
      </c>
      <c r="R424" t="str">
        <f>VLOOKUP(B424,[1]List2!A:M,9,FALSE)</f>
        <v>AS-01</v>
      </c>
      <c r="S424" s="59">
        <f t="shared" si="0"/>
        <v>608.2644628099174</v>
      </c>
      <c r="T424" s="60">
        <v>735.53719008264466</v>
      </c>
      <c r="U424" s="61">
        <f t="shared" si="1"/>
        <v>736</v>
      </c>
    </row>
    <row r="425" spans="1:21" x14ac:dyDescent="0.3">
      <c r="A425" t="s">
        <v>0</v>
      </c>
      <c r="B425" s="28" t="s">
        <v>447</v>
      </c>
      <c r="C425" s="7" t="str">
        <f>VLOOKUP(B425,[1]List4!A:D,4,FALSE)</f>
        <v>AERO Z1 Ponožky | černé</v>
      </c>
      <c r="D425" s="59">
        <v>570</v>
      </c>
      <c r="E425" s="22"/>
      <c r="F425" s="22" t="s">
        <v>262</v>
      </c>
      <c r="G425" s="22" t="s">
        <v>263</v>
      </c>
      <c r="H425" s="22" t="s">
        <v>264</v>
      </c>
      <c r="I425" s="22" t="s">
        <v>265</v>
      </c>
      <c r="J425" s="22"/>
      <c r="K425" s="22"/>
      <c r="L425" s="22"/>
      <c r="R425" t="str">
        <f>VLOOKUP(B425,[1]List2!A:M,9,FALSE)</f>
        <v>AS-11</v>
      </c>
      <c r="S425" s="59">
        <f t="shared" si="0"/>
        <v>471.07438016528926</v>
      </c>
      <c r="T425" s="60">
        <v>570.24793388429748</v>
      </c>
      <c r="U425" s="61">
        <f t="shared" si="1"/>
        <v>570</v>
      </c>
    </row>
    <row r="426" spans="1:21" x14ac:dyDescent="0.3">
      <c r="A426" t="s">
        <v>0</v>
      </c>
      <c r="B426" s="28" t="s">
        <v>448</v>
      </c>
      <c r="C426" s="7" t="str">
        <f>VLOOKUP(B426,[1]List4!A:D,4,FALSE)</f>
        <v>AERO Z1 Ponožky | bílé</v>
      </c>
      <c r="D426" s="59">
        <v>570</v>
      </c>
      <c r="E426" s="22"/>
      <c r="F426" s="22" t="s">
        <v>262</v>
      </c>
      <c r="G426" s="22" t="s">
        <v>263</v>
      </c>
      <c r="H426" s="22" t="s">
        <v>264</v>
      </c>
      <c r="I426" s="22" t="s">
        <v>265</v>
      </c>
      <c r="J426" s="22"/>
      <c r="K426" s="22"/>
      <c r="L426" s="22"/>
      <c r="R426" t="str">
        <f>VLOOKUP(B426,[1]List2!A:M,9,FALSE)</f>
        <v>AS-11</v>
      </c>
      <c r="S426" s="59">
        <f t="shared" si="0"/>
        <v>471.07438016528926</v>
      </c>
      <c r="T426" s="60">
        <v>570.24793388429748</v>
      </c>
      <c r="U426" s="61">
        <f t="shared" si="1"/>
        <v>570</v>
      </c>
    </row>
    <row r="427" spans="1:21" x14ac:dyDescent="0.3">
      <c r="A427" t="s">
        <v>0</v>
      </c>
      <c r="B427" s="28" t="s">
        <v>449</v>
      </c>
      <c r="C427" s="7" t="str">
        <f>VLOOKUP(B427,[1]List4!A:D,4,FALSE)</f>
        <v>AERO Z1 Návleky TRETRY | černé</v>
      </c>
      <c r="D427" s="59">
        <v>983</v>
      </c>
      <c r="E427" s="22"/>
      <c r="F427" s="22" t="s">
        <v>262</v>
      </c>
      <c r="G427" s="22" t="s">
        <v>263</v>
      </c>
      <c r="H427" s="22" t="s">
        <v>264</v>
      </c>
      <c r="I427" s="22" t="s">
        <v>265</v>
      </c>
      <c r="J427" s="22"/>
      <c r="K427" s="22"/>
      <c r="L427" s="22"/>
      <c r="R427" t="str">
        <f>VLOOKUP(B427,[1]List2!A:M,9,FALSE)</f>
        <v>AS-11</v>
      </c>
      <c r="S427" s="59">
        <f t="shared" si="0"/>
        <v>812.39669421487611</v>
      </c>
      <c r="T427" s="60">
        <v>983.47107438016531</v>
      </c>
      <c r="U427" s="61">
        <f t="shared" si="1"/>
        <v>983</v>
      </c>
    </row>
    <row r="428" spans="1:21" x14ac:dyDescent="0.3">
      <c r="A428" t="s">
        <v>0</v>
      </c>
      <c r="B428" s="28" t="s">
        <v>450</v>
      </c>
      <c r="C428" s="7" t="str">
        <f>VLOOKUP(B428,[1]List4!A:D,4,FALSE)</f>
        <v>AERO Z1 Návleky TRETRY | bílé</v>
      </c>
      <c r="D428" s="59">
        <v>983</v>
      </c>
      <c r="E428" s="22"/>
      <c r="F428" s="22" t="s">
        <v>262</v>
      </c>
      <c r="G428" s="22" t="s">
        <v>263</v>
      </c>
      <c r="H428" s="22" t="s">
        <v>264</v>
      </c>
      <c r="I428" s="22" t="s">
        <v>265</v>
      </c>
      <c r="J428" s="22"/>
      <c r="K428" s="22"/>
      <c r="L428" s="22"/>
      <c r="R428" t="str">
        <f>VLOOKUP(B428,[1]List2!A:M,9,FALSE)</f>
        <v>AS-11</v>
      </c>
      <c r="S428" s="59">
        <f t="shared" si="0"/>
        <v>812.39669421487611</v>
      </c>
      <c r="T428" s="60">
        <v>983.47107438016531</v>
      </c>
      <c r="U428" s="61">
        <f t="shared" si="1"/>
        <v>983</v>
      </c>
    </row>
    <row r="429" spans="1:21" x14ac:dyDescent="0.3">
      <c r="A429" t="s">
        <v>0</v>
      </c>
      <c r="B429" s="28" t="s">
        <v>451</v>
      </c>
      <c r="C429" s="7" t="str">
        <f>VLOOKUP(B429,[1]List4!A:D,4,FALSE)</f>
        <v>AERO Z1 Dres kr. rukáv | růžový | W</v>
      </c>
      <c r="D429" s="59">
        <v>2388</v>
      </c>
      <c r="E429" s="8">
        <v>1</v>
      </c>
      <c r="F429" s="8">
        <v>2</v>
      </c>
      <c r="G429" s="8">
        <v>3</v>
      </c>
      <c r="H429" s="8">
        <v>4</v>
      </c>
      <c r="I429" s="8">
        <v>5</v>
      </c>
      <c r="J429" s="8">
        <v>6</v>
      </c>
      <c r="R429" s="9" t="str">
        <f>VLOOKUP(B429,[1]List2!A:M,9,FALSE)</f>
        <v>LS-12</v>
      </c>
      <c r="S429" s="59">
        <f t="shared" si="0"/>
        <v>1973.5537190082646</v>
      </c>
      <c r="T429" s="60">
        <v>2388.4297520661157</v>
      </c>
      <c r="U429" s="61">
        <f t="shared" si="1"/>
        <v>2388</v>
      </c>
    </row>
    <row r="430" spans="1:21" x14ac:dyDescent="0.3">
      <c r="A430" t="s">
        <v>0</v>
      </c>
      <c r="B430" s="28" t="s">
        <v>452</v>
      </c>
      <c r="C430" s="7" t="str">
        <f>VLOOKUP(B430,[1]List4!A:D,4,FALSE)</f>
        <v>AERO Z1 Dres kr. rukáv | modrý | W</v>
      </c>
      <c r="D430" s="59">
        <v>2388</v>
      </c>
      <c r="E430" s="8">
        <v>1</v>
      </c>
      <c r="F430" s="8">
        <v>2</v>
      </c>
      <c r="G430" s="8">
        <v>3</v>
      </c>
      <c r="H430" s="8">
        <v>4</v>
      </c>
      <c r="I430" s="8">
        <v>5</v>
      </c>
      <c r="J430" s="8">
        <v>6</v>
      </c>
      <c r="R430" s="9" t="str">
        <f>VLOOKUP(B430,[1]List2!A:M,9,FALSE)</f>
        <v>LS-12</v>
      </c>
      <c r="S430" s="59">
        <f t="shared" si="0"/>
        <v>1973.5537190082646</v>
      </c>
      <c r="T430" s="60">
        <v>2388.4297520661157</v>
      </c>
      <c r="U430" s="61">
        <f t="shared" si="1"/>
        <v>2388</v>
      </c>
    </row>
    <row r="431" spans="1:21" x14ac:dyDescent="0.3">
      <c r="A431" t="s">
        <v>0</v>
      </c>
      <c r="B431" s="28" t="s">
        <v>453</v>
      </c>
      <c r="C431" s="7" t="str">
        <f>VLOOKUP(B431,[1]List4!A:D,4,FALSE)</f>
        <v>AERO Z1 Dres kr. rukáv | šedý | W</v>
      </c>
      <c r="D431" s="59">
        <v>2388</v>
      </c>
      <c r="E431" s="8">
        <v>1</v>
      </c>
      <c r="F431" s="8">
        <v>2</v>
      </c>
      <c r="G431" s="8">
        <v>3</v>
      </c>
      <c r="H431" s="8">
        <v>4</v>
      </c>
      <c r="I431" s="8">
        <v>5</v>
      </c>
      <c r="J431" s="8">
        <v>6</v>
      </c>
      <c r="R431" s="9" t="str">
        <f>VLOOKUP(B431,[1]List2!A:M,9,FALSE)</f>
        <v>LS-12</v>
      </c>
      <c r="S431" s="59">
        <f t="shared" si="0"/>
        <v>1973.5537190082646</v>
      </c>
      <c r="T431" s="60">
        <v>2388.4297520661157</v>
      </c>
      <c r="U431" s="61">
        <f t="shared" si="1"/>
        <v>2388</v>
      </c>
    </row>
    <row r="432" spans="1:21" x14ac:dyDescent="0.3">
      <c r="B432" s="28" t="s">
        <v>454</v>
      </c>
      <c r="C432" s="7" t="str">
        <f>VLOOKUP(B432,[1]List4!A:D,4,FALSE)</f>
        <v>MOTION Z Dres kr. rukáv | černý | M</v>
      </c>
      <c r="D432" s="59">
        <v>1479</v>
      </c>
      <c r="F432" s="11">
        <v>2</v>
      </c>
      <c r="G432" s="11">
        <v>3</v>
      </c>
      <c r="H432" s="11">
        <v>4</v>
      </c>
      <c r="I432" s="11">
        <v>5</v>
      </c>
      <c r="J432" s="11">
        <v>6</v>
      </c>
      <c r="K432" s="11">
        <v>7</v>
      </c>
      <c r="L432" s="11">
        <v>8</v>
      </c>
      <c r="R432" s="9" t="str">
        <f>VLOOKUP(B432,[1]List2!A:M,9,FALSE)</f>
        <v>MS-12</v>
      </c>
      <c r="S432" s="59">
        <f t="shared" si="0"/>
        <v>1222.3140495867769</v>
      </c>
      <c r="T432" s="60">
        <v>1479.3388429752067</v>
      </c>
      <c r="U432" s="61">
        <f t="shared" si="1"/>
        <v>1479</v>
      </c>
    </row>
    <row r="433" spans="2:21" x14ac:dyDescent="0.3">
      <c r="B433" s="28" t="s">
        <v>455</v>
      </c>
      <c r="C433" s="7" t="str">
        <f>VLOOKUP(B433,[1]List4!A:D,4,FALSE)</f>
        <v>MOTION Z Dres kr. rukáv | červený | M</v>
      </c>
      <c r="D433" s="59">
        <v>1479</v>
      </c>
      <c r="F433" s="11">
        <v>2</v>
      </c>
      <c r="G433" s="11">
        <v>3</v>
      </c>
      <c r="H433" s="11">
        <v>4</v>
      </c>
      <c r="I433" s="11">
        <v>5</v>
      </c>
      <c r="J433" s="11">
        <v>6</v>
      </c>
      <c r="K433" s="11">
        <v>7</v>
      </c>
      <c r="R433" s="9" t="str">
        <f>VLOOKUP(B433,[1]List2!A:M,9,FALSE)</f>
        <v>MS-12</v>
      </c>
      <c r="S433" s="59">
        <f t="shared" si="0"/>
        <v>1222.3140495867769</v>
      </c>
      <c r="T433" s="60">
        <v>1479.3388429752067</v>
      </c>
      <c r="U433" s="61">
        <f t="shared" si="1"/>
        <v>1479</v>
      </c>
    </row>
    <row r="434" spans="2:21" x14ac:dyDescent="0.3">
      <c r="B434" s="28" t="s">
        <v>456</v>
      </c>
      <c r="C434" s="7" t="str">
        <f>VLOOKUP(B434,[1]List4!A:D,4,FALSE)</f>
        <v>MOTION Z Dres kr. rukáv | zelený | M</v>
      </c>
      <c r="D434" s="59">
        <v>1479</v>
      </c>
      <c r="F434" s="11">
        <v>2</v>
      </c>
      <c r="G434" s="11">
        <v>3</v>
      </c>
      <c r="H434" s="11">
        <v>4</v>
      </c>
      <c r="I434" s="11">
        <v>5</v>
      </c>
      <c r="J434" s="11">
        <v>6</v>
      </c>
      <c r="K434" s="11">
        <v>7</v>
      </c>
      <c r="R434" s="9" t="str">
        <f>VLOOKUP(B434,[1]List2!A:M,9,FALSE)</f>
        <v>MS-12</v>
      </c>
      <c r="S434" s="59">
        <f t="shared" si="0"/>
        <v>1222.3140495867769</v>
      </c>
      <c r="T434" s="60">
        <v>1479.3388429752067</v>
      </c>
      <c r="U434" s="61">
        <f t="shared" si="1"/>
        <v>1479</v>
      </c>
    </row>
    <row r="435" spans="2:21" x14ac:dyDescent="0.3">
      <c r="B435" s="28" t="s">
        <v>457</v>
      </c>
      <c r="C435" s="7" t="str">
        <f>VLOOKUP(B435,[1]List4!A:D,4,FALSE)</f>
        <v>MOTION Z Dres kr. rukáv | modrý/růžový | M</v>
      </c>
      <c r="D435" s="59">
        <v>1479</v>
      </c>
      <c r="F435" s="11">
        <v>2</v>
      </c>
      <c r="G435" s="11">
        <v>3</v>
      </c>
      <c r="H435" s="11">
        <v>4</v>
      </c>
      <c r="I435" s="11">
        <v>5</v>
      </c>
      <c r="J435" s="11">
        <v>6</v>
      </c>
      <c r="K435" s="11">
        <v>7</v>
      </c>
      <c r="R435" s="9" t="str">
        <f>VLOOKUP(B435,[1]List2!A:M,9,FALSE)</f>
        <v>MS-12</v>
      </c>
      <c r="S435" s="59">
        <f t="shared" si="0"/>
        <v>1222.3140495867769</v>
      </c>
      <c r="T435" s="60">
        <v>1479.3388429752067</v>
      </c>
      <c r="U435" s="61">
        <f t="shared" si="1"/>
        <v>1479</v>
      </c>
    </row>
    <row r="436" spans="2:21" x14ac:dyDescent="0.3">
      <c r="B436" s="28" t="s">
        <v>458</v>
      </c>
      <c r="C436" s="7" t="str">
        <f>VLOOKUP(B436,[1]List4!A:D,4,FALSE)</f>
        <v>MOTION Z Dres kr. rukáv | modrý/červený | M</v>
      </c>
      <c r="D436" s="59">
        <v>1479</v>
      </c>
      <c r="F436" s="11">
        <v>2</v>
      </c>
      <c r="G436" s="11">
        <v>3</v>
      </c>
      <c r="H436" s="11">
        <v>4</v>
      </c>
      <c r="I436" s="11">
        <v>5</v>
      </c>
      <c r="J436" s="11">
        <v>6</v>
      </c>
      <c r="K436" s="11">
        <v>7</v>
      </c>
      <c r="R436" s="9" t="str">
        <f>VLOOKUP(B436,[1]List2!A:M,9,FALSE)</f>
        <v>MS-12</v>
      </c>
      <c r="S436" s="59">
        <f t="shared" si="0"/>
        <v>1222.3140495867769</v>
      </c>
      <c r="T436" s="60">
        <v>1479.3388429752067</v>
      </c>
      <c r="U436" s="61">
        <f t="shared" si="1"/>
        <v>1479</v>
      </c>
    </row>
    <row r="437" spans="2:21" x14ac:dyDescent="0.3">
      <c r="B437" s="28" t="s">
        <v>459</v>
      </c>
      <c r="C437" s="7" t="str">
        <f>VLOOKUP(B437,[1]List4!A:D,4,FALSE)</f>
        <v>MOTION Z Dres kr. rukáv | černý/modrý | M</v>
      </c>
      <c r="D437" s="59">
        <v>1479</v>
      </c>
      <c r="F437" s="11">
        <v>2</v>
      </c>
      <c r="G437" s="11">
        <v>3</v>
      </c>
      <c r="H437" s="11">
        <v>4</v>
      </c>
      <c r="I437" s="11">
        <v>5</v>
      </c>
      <c r="J437" s="11">
        <v>6</v>
      </c>
      <c r="K437" s="11">
        <v>7</v>
      </c>
      <c r="R437" s="9" t="str">
        <f>VLOOKUP(B437,[1]List2!A:M,9,FALSE)</f>
        <v>MS-12</v>
      </c>
      <c r="S437" s="59">
        <f t="shared" si="0"/>
        <v>1222.3140495867769</v>
      </c>
      <c r="T437" s="60">
        <v>1479.3388429752067</v>
      </c>
      <c r="U437" s="61">
        <f t="shared" si="1"/>
        <v>1479</v>
      </c>
    </row>
    <row r="438" spans="2:21" x14ac:dyDescent="0.3">
      <c r="B438" s="28" t="s">
        <v>460</v>
      </c>
      <c r="C438" s="7" t="str">
        <f>VLOOKUP(B438,[1]List4!A:D,4,FALSE)</f>
        <v>MOTION Z Dres DL. rukáv | černý | M</v>
      </c>
      <c r="D438" s="59">
        <v>1645</v>
      </c>
      <c r="F438" s="11">
        <v>2</v>
      </c>
      <c r="G438" s="11">
        <v>3</v>
      </c>
      <c r="H438" s="11">
        <v>4</v>
      </c>
      <c r="I438" s="11">
        <v>5</v>
      </c>
      <c r="J438" s="11">
        <v>6</v>
      </c>
      <c r="K438" s="11">
        <v>7</v>
      </c>
      <c r="L438" s="11">
        <v>8</v>
      </c>
      <c r="R438" s="9" t="str">
        <f>VLOOKUP(B438,[1]List2!A:M,9,FALSE)</f>
        <v>MS-12</v>
      </c>
      <c r="S438" s="59">
        <f t="shared" ref="S438:S501" si="2">D438/1.21</f>
        <v>1359.504132231405</v>
      </c>
      <c r="T438" s="60">
        <v>1644.6280991735537</v>
      </c>
      <c r="U438" s="61">
        <f t="shared" ref="U438:U501" si="3">ROUND(T438,0)</f>
        <v>1645</v>
      </c>
    </row>
    <row r="439" spans="2:21" x14ac:dyDescent="0.3">
      <c r="B439" s="28" t="s">
        <v>461</v>
      </c>
      <c r="C439" s="7" t="str">
        <f>VLOOKUP(B439,[1]List4!A:D,4,FALSE)</f>
        <v>MOTION Z Dres DL. rukáv | červený | M</v>
      </c>
      <c r="D439" s="59">
        <v>1645</v>
      </c>
      <c r="F439" s="11">
        <v>2</v>
      </c>
      <c r="G439" s="11">
        <v>3</v>
      </c>
      <c r="H439" s="11">
        <v>4</v>
      </c>
      <c r="I439" s="11">
        <v>5</v>
      </c>
      <c r="J439" s="11">
        <v>6</v>
      </c>
      <c r="K439" s="11">
        <v>7</v>
      </c>
      <c r="R439" s="9" t="str">
        <f>VLOOKUP(B439,[1]List2!A:M,9,FALSE)</f>
        <v>MS-12</v>
      </c>
      <c r="S439" s="59">
        <f t="shared" si="2"/>
        <v>1359.504132231405</v>
      </c>
      <c r="T439" s="60">
        <v>1644.6280991735537</v>
      </c>
      <c r="U439" s="61">
        <f t="shared" si="3"/>
        <v>1645</v>
      </c>
    </row>
    <row r="440" spans="2:21" x14ac:dyDescent="0.3">
      <c r="B440" s="28" t="s">
        <v>462</v>
      </c>
      <c r="C440" s="7" t="str">
        <f>VLOOKUP(B440,[1]List4!A:D,4,FALSE)</f>
        <v>MOTION Z Dres DL. rukáv | zelený | M</v>
      </c>
      <c r="D440" s="59">
        <v>1645</v>
      </c>
      <c r="F440" s="11">
        <v>2</v>
      </c>
      <c r="G440" s="11">
        <v>3</v>
      </c>
      <c r="H440" s="11">
        <v>4</v>
      </c>
      <c r="I440" s="11">
        <v>5</v>
      </c>
      <c r="J440" s="11">
        <v>6</v>
      </c>
      <c r="K440" s="11">
        <v>7</v>
      </c>
      <c r="R440" s="9" t="str">
        <f>VLOOKUP(B440,[1]List2!A:M,9,FALSE)</f>
        <v>MS-12</v>
      </c>
      <c r="S440" s="59">
        <f t="shared" si="2"/>
        <v>1359.504132231405</v>
      </c>
      <c r="T440" s="60">
        <v>1644.6280991735537</v>
      </c>
      <c r="U440" s="61">
        <f t="shared" si="3"/>
        <v>1645</v>
      </c>
    </row>
    <row r="441" spans="2:21" x14ac:dyDescent="0.3">
      <c r="B441" s="28" t="s">
        <v>463</v>
      </c>
      <c r="C441" s="7" t="str">
        <f>VLOOKUP(B441,[1]List4!A:D,4,FALSE)</f>
        <v>MOTION Z Dres DL. rukáv | modrý/růžový | M</v>
      </c>
      <c r="D441" s="59">
        <v>1645</v>
      </c>
      <c r="F441" s="11">
        <v>2</v>
      </c>
      <c r="G441" s="11">
        <v>3</v>
      </c>
      <c r="H441" s="11">
        <v>4</v>
      </c>
      <c r="I441" s="11">
        <v>5</v>
      </c>
      <c r="J441" s="11">
        <v>6</v>
      </c>
      <c r="K441" s="11">
        <v>7</v>
      </c>
      <c r="R441" s="9" t="str">
        <f>VLOOKUP(B441,[1]List2!A:M,9,FALSE)</f>
        <v>MS-12</v>
      </c>
      <c r="S441" s="59">
        <f t="shared" si="2"/>
        <v>1359.504132231405</v>
      </c>
      <c r="T441" s="60">
        <v>1644.6280991735537</v>
      </c>
      <c r="U441" s="61">
        <f t="shared" si="3"/>
        <v>1645</v>
      </c>
    </row>
    <row r="442" spans="2:21" x14ac:dyDescent="0.3">
      <c r="B442" s="28" t="s">
        <v>464</v>
      </c>
      <c r="C442" s="7" t="str">
        <f>VLOOKUP(B442,[1]List4!A:D,4,FALSE)</f>
        <v>MOTION Z Dres DL. rukáv | modrý/červený | M</v>
      </c>
      <c r="D442" s="59">
        <v>1645</v>
      </c>
      <c r="F442" s="11">
        <v>2</v>
      </c>
      <c r="G442" s="11">
        <v>3</v>
      </c>
      <c r="H442" s="11">
        <v>4</v>
      </c>
      <c r="I442" s="11">
        <v>5</v>
      </c>
      <c r="J442" s="11">
        <v>6</v>
      </c>
      <c r="K442" s="11">
        <v>7</v>
      </c>
      <c r="R442" s="9" t="str">
        <f>VLOOKUP(B442,[1]List2!A:M,9,FALSE)</f>
        <v>MS-12</v>
      </c>
      <c r="S442" s="59">
        <f t="shared" si="2"/>
        <v>1359.504132231405</v>
      </c>
      <c r="T442" s="60">
        <v>1644.6280991735537</v>
      </c>
      <c r="U442" s="61">
        <f t="shared" si="3"/>
        <v>1645</v>
      </c>
    </row>
    <row r="443" spans="2:21" x14ac:dyDescent="0.3">
      <c r="B443" s="28" t="s">
        <v>465</v>
      </c>
      <c r="C443" s="7" t="str">
        <f>VLOOKUP(B443,[1]List4!A:D,4,FALSE)</f>
        <v>MOTION Z Dres DL. rukáv | černý/modrý | M</v>
      </c>
      <c r="D443" s="59">
        <v>1645</v>
      </c>
      <c r="F443" s="11">
        <v>2</v>
      </c>
      <c r="G443" s="11">
        <v>3</v>
      </c>
      <c r="H443" s="11">
        <v>4</v>
      </c>
      <c r="I443" s="11">
        <v>5</v>
      </c>
      <c r="J443" s="11">
        <v>6</v>
      </c>
      <c r="K443" s="11">
        <v>7</v>
      </c>
      <c r="R443" s="9" t="str">
        <f>VLOOKUP(B443,[1]List2!A:M,9,FALSE)</f>
        <v>MS-12</v>
      </c>
      <c r="S443" s="59">
        <f t="shared" si="2"/>
        <v>1359.504132231405</v>
      </c>
      <c r="T443" s="60">
        <v>1644.6280991735537</v>
      </c>
      <c r="U443" s="61">
        <f t="shared" si="3"/>
        <v>1645</v>
      </c>
    </row>
    <row r="444" spans="2:21" x14ac:dyDescent="0.3">
      <c r="B444" s="28" t="s">
        <v>466</v>
      </c>
      <c r="C444" s="7" t="str">
        <f>VLOOKUP(B444,[1]List4!A:D,4,FALSE)</f>
        <v>MOTION Z Kraťasy šle | černé | M</v>
      </c>
      <c r="D444" s="59">
        <v>1975</v>
      </c>
      <c r="F444" s="11">
        <v>2</v>
      </c>
      <c r="G444" s="11">
        <v>3</v>
      </c>
      <c r="H444" s="11">
        <v>4</v>
      </c>
      <c r="I444" s="11">
        <v>5</v>
      </c>
      <c r="J444" s="11">
        <v>6</v>
      </c>
      <c r="K444" s="11">
        <v>7</v>
      </c>
      <c r="L444" s="11">
        <v>8</v>
      </c>
      <c r="R444" s="9" t="str">
        <f>VLOOKUP(B444,[1]List2!A:M,9,FALSE)</f>
        <v>MS-62</v>
      </c>
      <c r="S444" s="59">
        <f t="shared" si="2"/>
        <v>1632.2314049586778</v>
      </c>
      <c r="T444" s="60">
        <v>1975.206611570248</v>
      </c>
      <c r="U444" s="61">
        <f t="shared" si="3"/>
        <v>1975</v>
      </c>
    </row>
    <row r="445" spans="2:21" x14ac:dyDescent="0.3">
      <c r="B445" s="28" t="s">
        <v>467</v>
      </c>
      <c r="C445" s="7" t="str">
        <f>VLOOKUP(B445,[1]List4!A:D,4,FALSE)</f>
        <v>MOTION Z Kraťasy šle | červené | M</v>
      </c>
      <c r="D445" s="59">
        <v>1975</v>
      </c>
      <c r="F445" s="11">
        <v>2</v>
      </c>
      <c r="G445" s="11">
        <v>3</v>
      </c>
      <c r="H445" s="11">
        <v>4</v>
      </c>
      <c r="I445" s="11">
        <v>5</v>
      </c>
      <c r="J445" s="11">
        <v>6</v>
      </c>
      <c r="K445" s="11">
        <v>7</v>
      </c>
      <c r="R445" s="9" t="str">
        <f>VLOOKUP(B445,[1]List2!A:M,9,FALSE)</f>
        <v>MS-62</v>
      </c>
      <c r="S445" s="59">
        <f t="shared" si="2"/>
        <v>1632.2314049586778</v>
      </c>
      <c r="T445" s="60">
        <v>1975.206611570248</v>
      </c>
      <c r="U445" s="61">
        <f t="shared" si="3"/>
        <v>1975</v>
      </c>
    </row>
    <row r="446" spans="2:21" x14ac:dyDescent="0.3">
      <c r="B446" s="28" t="s">
        <v>468</v>
      </c>
      <c r="C446" s="7" t="str">
        <f>VLOOKUP(B446,[1]List4!A:D,4,FALSE)</f>
        <v>MOTION Z Kraťasy šle | zelené | M</v>
      </c>
      <c r="D446" s="59">
        <v>1975</v>
      </c>
      <c r="F446" s="11">
        <v>2</v>
      </c>
      <c r="G446" s="11">
        <v>3</v>
      </c>
      <c r="H446" s="11">
        <v>4</v>
      </c>
      <c r="I446" s="11">
        <v>5</v>
      </c>
      <c r="J446" s="11">
        <v>6</v>
      </c>
      <c r="K446" s="11">
        <v>7</v>
      </c>
      <c r="R446" s="9" t="str">
        <f>VLOOKUP(B446,[1]List2!A:M,9,FALSE)</f>
        <v>MS-62</v>
      </c>
      <c r="S446" s="59">
        <f t="shared" si="2"/>
        <v>1632.2314049586778</v>
      </c>
      <c r="T446" s="60">
        <v>1975.206611570248</v>
      </c>
      <c r="U446" s="61">
        <f t="shared" si="3"/>
        <v>1975</v>
      </c>
    </row>
    <row r="447" spans="2:21" x14ac:dyDescent="0.3">
      <c r="B447" s="28" t="s">
        <v>469</v>
      </c>
      <c r="C447" s="7" t="str">
        <f>VLOOKUP(B447,[1]List4!A:D,4,FALSE)</f>
        <v>MOTION Z Kraťasy šle | modré/růžové | M</v>
      </c>
      <c r="D447" s="59">
        <v>1975</v>
      </c>
      <c r="F447" s="11">
        <v>2</v>
      </c>
      <c r="G447" s="11">
        <v>3</v>
      </c>
      <c r="H447" s="11">
        <v>4</v>
      </c>
      <c r="I447" s="11">
        <v>5</v>
      </c>
      <c r="J447" s="11">
        <v>6</v>
      </c>
      <c r="K447" s="11">
        <v>7</v>
      </c>
      <c r="R447" s="9" t="str">
        <f>VLOOKUP(B447,[1]List2!A:M,9,FALSE)</f>
        <v>MS-62</v>
      </c>
      <c r="S447" s="59">
        <f t="shared" si="2"/>
        <v>1632.2314049586778</v>
      </c>
      <c r="T447" s="60">
        <v>1975.206611570248</v>
      </c>
      <c r="U447" s="61">
        <f t="shared" si="3"/>
        <v>1975</v>
      </c>
    </row>
    <row r="448" spans="2:21" x14ac:dyDescent="0.3">
      <c r="B448" s="28" t="s">
        <v>470</v>
      </c>
      <c r="C448" s="7" t="str">
        <f>VLOOKUP(B448,[1]List4!A:D,4,FALSE)</f>
        <v>MOTION Z Kraťasy šle | modré/červené | M</v>
      </c>
      <c r="D448" s="59">
        <v>1975</v>
      </c>
      <c r="F448" s="11">
        <v>2</v>
      </c>
      <c r="G448" s="11">
        <v>3</v>
      </c>
      <c r="H448" s="11">
        <v>4</v>
      </c>
      <c r="I448" s="11">
        <v>5</v>
      </c>
      <c r="J448" s="11">
        <v>6</v>
      </c>
      <c r="K448" s="11">
        <v>7</v>
      </c>
      <c r="R448" s="9" t="str">
        <f>VLOOKUP(B448,[1]List2!A:M,9,FALSE)</f>
        <v>MS-62</v>
      </c>
      <c r="S448" s="59">
        <f t="shared" si="2"/>
        <v>1632.2314049586778</v>
      </c>
      <c r="T448" s="60">
        <v>1975.206611570248</v>
      </c>
      <c r="U448" s="61">
        <f t="shared" si="3"/>
        <v>1975</v>
      </c>
    </row>
    <row r="449" spans="2:21" x14ac:dyDescent="0.3">
      <c r="B449" s="28" t="s">
        <v>471</v>
      </c>
      <c r="C449" s="7" t="str">
        <f>VLOOKUP(B449,[1]List4!A:D,4,FALSE)</f>
        <v>MOTION Z Kraťasy šle | černé/modré | M</v>
      </c>
      <c r="D449" s="59">
        <v>1975</v>
      </c>
      <c r="F449" s="11">
        <v>2</v>
      </c>
      <c r="G449" s="11">
        <v>3</v>
      </c>
      <c r="H449" s="11">
        <v>4</v>
      </c>
      <c r="I449" s="11">
        <v>5</v>
      </c>
      <c r="J449" s="11">
        <v>6</v>
      </c>
      <c r="K449" s="11">
        <v>7</v>
      </c>
      <c r="R449" s="9" t="str">
        <f>VLOOKUP(B449,[1]List2!A:M,9,FALSE)</f>
        <v>MS-62</v>
      </c>
      <c r="S449" s="59">
        <f t="shared" si="2"/>
        <v>1632.2314049586778</v>
      </c>
      <c r="T449" s="60">
        <v>1975.206611570248</v>
      </c>
      <c r="U449" s="61">
        <f t="shared" si="3"/>
        <v>1975</v>
      </c>
    </row>
    <row r="450" spans="2:21" x14ac:dyDescent="0.3">
      <c r="B450" s="28" t="s">
        <v>472</v>
      </c>
      <c r="C450" s="7" t="str">
        <f>VLOOKUP(B450,[1]List4!A:D,4,FALSE)</f>
        <v>MOTION Z Membránová bunda | černá | M</v>
      </c>
      <c r="D450" s="59">
        <v>3050</v>
      </c>
      <c r="F450" s="11">
        <v>2</v>
      </c>
      <c r="G450" s="11">
        <v>3</v>
      </c>
      <c r="H450" s="11">
        <v>4</v>
      </c>
      <c r="I450" s="11">
        <v>5</v>
      </c>
      <c r="J450" s="11">
        <v>6</v>
      </c>
      <c r="K450" s="11">
        <v>7</v>
      </c>
      <c r="L450" s="11">
        <v>8</v>
      </c>
      <c r="R450" s="9" t="str">
        <f>VLOOKUP(B450,[1]List2!A:M,9,FALSE)</f>
        <v>MS-12</v>
      </c>
      <c r="S450" s="59">
        <f t="shared" si="2"/>
        <v>2520.6611570247933</v>
      </c>
      <c r="T450" s="60">
        <v>3049.5867768595044</v>
      </c>
      <c r="U450" s="61">
        <f t="shared" si="3"/>
        <v>3050</v>
      </c>
    </row>
    <row r="451" spans="2:21" x14ac:dyDescent="0.3">
      <c r="B451" s="28" t="s">
        <v>473</v>
      </c>
      <c r="C451" s="7" t="str">
        <f>VLOOKUP(B451,[1]List4!A:D,4,FALSE)</f>
        <v>MOTION Z Membránová bunda | modrá/růžová | M</v>
      </c>
      <c r="D451" s="59">
        <v>3050</v>
      </c>
      <c r="F451" s="11">
        <v>2</v>
      </c>
      <c r="G451" s="11">
        <v>3</v>
      </c>
      <c r="H451" s="11">
        <v>4</v>
      </c>
      <c r="I451" s="11">
        <v>5</v>
      </c>
      <c r="J451" s="11">
        <v>6</v>
      </c>
      <c r="K451" s="11">
        <v>7</v>
      </c>
      <c r="R451" s="9" t="str">
        <f>VLOOKUP(B451,[1]List2!A:M,9,FALSE)</f>
        <v>MS-12</v>
      </c>
      <c r="S451" s="59">
        <f t="shared" si="2"/>
        <v>2520.6611570247933</v>
      </c>
      <c r="T451" s="60">
        <v>3049.5867768595044</v>
      </c>
      <c r="U451" s="61">
        <f t="shared" si="3"/>
        <v>3050</v>
      </c>
    </row>
    <row r="452" spans="2:21" x14ac:dyDescent="0.3">
      <c r="B452" s="28" t="s">
        <v>474</v>
      </c>
      <c r="C452" s="7" t="str">
        <f>VLOOKUP(B452,[1]List4!A:D,4,FALSE)</f>
        <v>MOTION Z Membránová bunda | modrá/červená | M</v>
      </c>
      <c r="D452" s="59">
        <v>3050</v>
      </c>
      <c r="F452" s="11">
        <v>2</v>
      </c>
      <c r="G452" s="11">
        <v>3</v>
      </c>
      <c r="H452" s="11">
        <v>4</v>
      </c>
      <c r="I452" s="11">
        <v>5</v>
      </c>
      <c r="J452" s="11">
        <v>6</v>
      </c>
      <c r="K452" s="11">
        <v>7</v>
      </c>
      <c r="R452" s="9" t="str">
        <f>VLOOKUP(B452,[1]List2!A:M,9,FALSE)</f>
        <v>MS-12</v>
      </c>
      <c r="S452" s="59">
        <f t="shared" si="2"/>
        <v>2520.6611570247933</v>
      </c>
      <c r="T452" s="60">
        <v>3049.5867768595044</v>
      </c>
      <c r="U452" s="61">
        <f t="shared" si="3"/>
        <v>3050</v>
      </c>
    </row>
    <row r="453" spans="2:21" x14ac:dyDescent="0.3">
      <c r="B453" s="28" t="s">
        <v>475</v>
      </c>
      <c r="C453" s="7" t="str">
        <f>VLOOKUP(B453,[1]List4!A:D,4,FALSE)</f>
        <v>MOTION Z Membránová bunda | černá/modrá | M</v>
      </c>
      <c r="D453" s="59">
        <v>3050</v>
      </c>
      <c r="F453" s="11">
        <v>2</v>
      </c>
      <c r="G453" s="11">
        <v>3</v>
      </c>
      <c r="H453" s="11">
        <v>4</v>
      </c>
      <c r="I453" s="11">
        <v>5</v>
      </c>
      <c r="J453" s="11">
        <v>6</v>
      </c>
      <c r="K453" s="11">
        <v>7</v>
      </c>
      <c r="R453" s="9" t="str">
        <f>VLOOKUP(B453,[1]List2!A:M,9,FALSE)</f>
        <v>MS-12</v>
      </c>
      <c r="S453" s="59">
        <f t="shared" si="2"/>
        <v>2520.6611570247933</v>
      </c>
      <c r="T453" s="60">
        <v>3049.5867768595044</v>
      </c>
      <c r="U453" s="61">
        <f t="shared" si="3"/>
        <v>3050</v>
      </c>
    </row>
    <row r="454" spans="2:21" x14ac:dyDescent="0.3">
      <c r="B454" s="28" t="s">
        <v>476</v>
      </c>
      <c r="C454" s="7" t="str">
        <f>VLOOKUP(B454,[1]List4!A:D,4,FALSE)</f>
        <v>MOTION Z Zimní bunda membrána | černá | M</v>
      </c>
      <c r="D454" s="59">
        <v>3050</v>
      </c>
      <c r="F454" s="11">
        <v>2</v>
      </c>
      <c r="G454" s="11">
        <v>3</v>
      </c>
      <c r="H454" s="11">
        <v>4</v>
      </c>
      <c r="I454" s="11">
        <v>5</v>
      </c>
      <c r="J454" s="11">
        <v>6</v>
      </c>
      <c r="K454" s="11">
        <v>7</v>
      </c>
      <c r="L454" s="11">
        <v>8</v>
      </c>
      <c r="R454" s="9" t="str">
        <f>VLOOKUP(B454,[1]List2!A:M,9,FALSE)</f>
        <v>MS-12</v>
      </c>
      <c r="S454" s="59">
        <f t="shared" si="2"/>
        <v>2520.6611570247933</v>
      </c>
      <c r="T454" s="60">
        <v>3049.5867768595044</v>
      </c>
      <c r="U454" s="61">
        <f t="shared" si="3"/>
        <v>3050</v>
      </c>
    </row>
    <row r="455" spans="2:21" x14ac:dyDescent="0.3">
      <c r="B455" s="28" t="s">
        <v>477</v>
      </c>
      <c r="C455" s="7" t="str">
        <f>VLOOKUP(B455,[1]List4!A:D,4,FALSE)</f>
        <v>MOTION Z Zimní bunda membrána | modrá/růžová | M</v>
      </c>
      <c r="D455" s="59">
        <v>3050</v>
      </c>
      <c r="F455" s="11">
        <v>2</v>
      </c>
      <c r="G455" s="11">
        <v>3</v>
      </c>
      <c r="H455" s="11">
        <v>4</v>
      </c>
      <c r="I455" s="11">
        <v>5</v>
      </c>
      <c r="J455" s="11">
        <v>6</v>
      </c>
      <c r="K455" s="11">
        <v>7</v>
      </c>
      <c r="R455" s="9" t="str">
        <f>VLOOKUP(B455,[1]List2!A:M,9,FALSE)</f>
        <v>MS-12</v>
      </c>
      <c r="S455" s="59">
        <f t="shared" si="2"/>
        <v>2520.6611570247933</v>
      </c>
      <c r="T455" s="60">
        <v>3049.5867768595044</v>
      </c>
      <c r="U455" s="61">
        <f t="shared" si="3"/>
        <v>3050</v>
      </c>
    </row>
    <row r="456" spans="2:21" x14ac:dyDescent="0.3">
      <c r="B456" s="28" t="s">
        <v>478</v>
      </c>
      <c r="C456" s="7" t="str">
        <f>VLOOKUP(B456,[1]List4!A:D,4,FALSE)</f>
        <v>MOTION Z Zimní bunda membrána | modrá/červená | M</v>
      </c>
      <c r="D456" s="59">
        <v>3050</v>
      </c>
      <c r="F456" s="11">
        <v>2</v>
      </c>
      <c r="G456" s="11">
        <v>3</v>
      </c>
      <c r="H456" s="11">
        <v>4</v>
      </c>
      <c r="I456" s="11">
        <v>5</v>
      </c>
      <c r="J456" s="11">
        <v>6</v>
      </c>
      <c r="K456" s="11">
        <v>7</v>
      </c>
      <c r="R456" s="9" t="str">
        <f>VLOOKUP(B456,[1]List2!A:M,9,FALSE)</f>
        <v>MS-12</v>
      </c>
      <c r="S456" s="59">
        <f t="shared" si="2"/>
        <v>2520.6611570247933</v>
      </c>
      <c r="T456" s="60">
        <v>3049.5867768595044</v>
      </c>
      <c r="U456" s="61">
        <f t="shared" si="3"/>
        <v>3050</v>
      </c>
    </row>
    <row r="457" spans="2:21" x14ac:dyDescent="0.3">
      <c r="B457" s="28" t="s">
        <v>479</v>
      </c>
      <c r="C457" s="7" t="str">
        <f>VLOOKUP(B457,[1]List4!A:D,4,FALSE)</f>
        <v>MOTION Z Zimní bunda membrána | černá/modrá | M</v>
      </c>
      <c r="D457" s="59">
        <v>3050</v>
      </c>
      <c r="F457" s="11">
        <v>2</v>
      </c>
      <c r="G457" s="11">
        <v>3</v>
      </c>
      <c r="H457" s="11">
        <v>4</v>
      </c>
      <c r="I457" s="11">
        <v>5</v>
      </c>
      <c r="J457" s="11">
        <v>6</v>
      </c>
      <c r="K457" s="11">
        <v>7</v>
      </c>
      <c r="R457" s="9" t="str">
        <f>VLOOKUP(B457,[1]List2!A:M,9,FALSE)</f>
        <v>MS-12</v>
      </c>
      <c r="S457" s="59">
        <f t="shared" si="2"/>
        <v>2520.6611570247933</v>
      </c>
      <c r="T457" s="60">
        <v>3049.5867768595044</v>
      </c>
      <c r="U457" s="61">
        <f t="shared" si="3"/>
        <v>3050</v>
      </c>
    </row>
    <row r="458" spans="2:21" x14ac:dyDescent="0.3">
      <c r="B458" s="28" t="s">
        <v>480</v>
      </c>
      <c r="C458" s="7" t="str">
        <f>VLOOKUP(B458,[1]List4!A:D,4,FALSE)</f>
        <v>MOTION Z Dres kr. rukáv | šedý | W</v>
      </c>
      <c r="D458" s="59">
        <v>1479</v>
      </c>
      <c r="E458" s="8">
        <v>1</v>
      </c>
      <c r="F458" s="8">
        <v>2</v>
      </c>
      <c r="G458" s="8">
        <v>3</v>
      </c>
      <c r="H458" s="8">
        <v>4</v>
      </c>
      <c r="I458" s="8">
        <v>5</v>
      </c>
      <c r="J458" s="8">
        <v>6</v>
      </c>
      <c r="R458" s="9" t="str">
        <f>VLOOKUP(B458,[1]List2!A:M,9,FALSE)</f>
        <v>LS-12</v>
      </c>
      <c r="S458" s="59">
        <f t="shared" si="2"/>
        <v>1222.3140495867769</v>
      </c>
      <c r="T458" s="60">
        <v>1479.3388429752067</v>
      </c>
      <c r="U458" s="61">
        <f t="shared" si="3"/>
        <v>1479</v>
      </c>
    </row>
    <row r="459" spans="2:21" x14ac:dyDescent="0.3">
      <c r="B459" s="28" t="s">
        <v>481</v>
      </c>
      <c r="C459" s="7" t="str">
        <f>VLOOKUP(B459,[1]List4!A:D,4,FALSE)</f>
        <v>MOTION Z Dres kr. rukáv | fialový | W</v>
      </c>
      <c r="D459" s="59">
        <v>1479</v>
      </c>
      <c r="E459" s="8">
        <v>1</v>
      </c>
      <c r="F459" s="8">
        <v>2</v>
      </c>
      <c r="G459" s="8">
        <v>3</v>
      </c>
      <c r="H459" s="8">
        <v>4</v>
      </c>
      <c r="I459" s="8">
        <v>5</v>
      </c>
      <c r="J459" s="8">
        <v>6</v>
      </c>
      <c r="R459" s="9" t="str">
        <f>VLOOKUP(B459,[1]List2!A:M,9,FALSE)</f>
        <v>LS-12</v>
      </c>
      <c r="S459" s="59">
        <f t="shared" si="2"/>
        <v>1222.3140495867769</v>
      </c>
      <c r="T459" s="60">
        <v>1479.3388429752067</v>
      </c>
      <c r="U459" s="61">
        <f t="shared" si="3"/>
        <v>1479</v>
      </c>
    </row>
    <row r="460" spans="2:21" x14ac:dyDescent="0.3">
      <c r="B460" s="28" t="s">
        <v>482</v>
      </c>
      <c r="C460" s="7" t="str">
        <f>VLOOKUP(B460,[1]List4!A:D,4,FALSE)</f>
        <v>MOTION Z Dres kr. rukáv | červený | W</v>
      </c>
      <c r="D460" s="59">
        <v>1479</v>
      </c>
      <c r="E460" s="8">
        <v>1</v>
      </c>
      <c r="F460" s="8">
        <v>2</v>
      </c>
      <c r="G460" s="8">
        <v>3</v>
      </c>
      <c r="H460" s="8">
        <v>4</v>
      </c>
      <c r="I460" s="8">
        <v>5</v>
      </c>
      <c r="J460" s="8">
        <v>6</v>
      </c>
      <c r="R460" s="9" t="str">
        <f>VLOOKUP(B460,[1]List2!A:M,9,FALSE)</f>
        <v>LS-12</v>
      </c>
      <c r="S460" s="59">
        <f t="shared" si="2"/>
        <v>1222.3140495867769</v>
      </c>
      <c r="T460" s="60">
        <v>1479.3388429752067</v>
      </c>
      <c r="U460" s="61">
        <f t="shared" si="3"/>
        <v>1479</v>
      </c>
    </row>
    <row r="461" spans="2:21" x14ac:dyDescent="0.3">
      <c r="B461" s="28" t="s">
        <v>483</v>
      </c>
      <c r="C461" s="7" t="str">
        <f>VLOOKUP(B461,[1]List4!A:D,4,FALSE)</f>
        <v>MOTION Z Dres kr. rukáv | černý/růžový | W</v>
      </c>
      <c r="D461" s="59">
        <v>1479</v>
      </c>
      <c r="E461" s="8">
        <v>1</v>
      </c>
      <c r="F461" s="8">
        <v>2</v>
      </c>
      <c r="G461" s="8">
        <v>3</v>
      </c>
      <c r="H461" s="8">
        <v>4</v>
      </c>
      <c r="I461" s="8">
        <v>5</v>
      </c>
      <c r="J461" s="8">
        <v>6</v>
      </c>
      <c r="R461" s="9" t="str">
        <f>VLOOKUP(B461,[1]List2!A:M,9,FALSE)</f>
        <v>LS-12</v>
      </c>
      <c r="S461" s="59">
        <f t="shared" si="2"/>
        <v>1222.3140495867769</v>
      </c>
      <c r="T461" s="60">
        <v>1479.3388429752067</v>
      </c>
      <c r="U461" s="61">
        <f t="shared" si="3"/>
        <v>1479</v>
      </c>
    </row>
    <row r="462" spans="2:21" x14ac:dyDescent="0.3">
      <c r="B462" s="28" t="s">
        <v>484</v>
      </c>
      <c r="C462" s="7" t="str">
        <f>VLOOKUP(B462,[1]List4!A:D,4,FALSE)</f>
        <v>MOTION Z Dres DL. rukáv | šedý | W</v>
      </c>
      <c r="D462" s="59">
        <v>1645</v>
      </c>
      <c r="E462" s="8">
        <v>1</v>
      </c>
      <c r="F462" s="8">
        <v>2</v>
      </c>
      <c r="G462" s="8">
        <v>3</v>
      </c>
      <c r="H462" s="8">
        <v>4</v>
      </c>
      <c r="I462" s="8">
        <v>5</v>
      </c>
      <c r="J462" s="8">
        <v>6</v>
      </c>
      <c r="R462" s="9" t="str">
        <f>VLOOKUP(B462,[1]List2!A:M,9,FALSE)</f>
        <v>LS-12</v>
      </c>
      <c r="S462" s="59">
        <f t="shared" si="2"/>
        <v>1359.504132231405</v>
      </c>
      <c r="T462" s="60">
        <v>1644.6280991735537</v>
      </c>
      <c r="U462" s="61">
        <f t="shared" si="3"/>
        <v>1645</v>
      </c>
    </row>
    <row r="463" spans="2:21" x14ac:dyDescent="0.3">
      <c r="B463" s="28" t="s">
        <v>485</v>
      </c>
      <c r="C463" s="7" t="str">
        <f>VLOOKUP(B463,[1]List4!A:D,4,FALSE)</f>
        <v>MOTION Z Dres DL. rukáv | fialový | W</v>
      </c>
      <c r="D463" s="59">
        <v>1645</v>
      </c>
      <c r="E463" s="8">
        <v>1</v>
      </c>
      <c r="F463" s="8">
        <v>2</v>
      </c>
      <c r="G463" s="8">
        <v>3</v>
      </c>
      <c r="H463" s="8">
        <v>4</v>
      </c>
      <c r="I463" s="8">
        <v>5</v>
      </c>
      <c r="J463" s="8">
        <v>6</v>
      </c>
      <c r="R463" s="9" t="str">
        <f>VLOOKUP(B463,[1]List2!A:M,9,FALSE)</f>
        <v>LS-12</v>
      </c>
      <c r="S463" s="59">
        <f t="shared" si="2"/>
        <v>1359.504132231405</v>
      </c>
      <c r="T463" s="60">
        <v>1644.6280991735537</v>
      </c>
      <c r="U463" s="61">
        <f t="shared" si="3"/>
        <v>1645</v>
      </c>
    </row>
    <row r="464" spans="2:21" x14ac:dyDescent="0.3">
      <c r="B464" s="28" t="s">
        <v>486</v>
      </c>
      <c r="C464" s="7" t="str">
        <f>VLOOKUP(B464,[1]List4!A:D,4,FALSE)</f>
        <v>MOTION Z Dres DL. rukáv | červený | W</v>
      </c>
      <c r="D464" s="59">
        <v>1645</v>
      </c>
      <c r="E464" s="8">
        <v>1</v>
      </c>
      <c r="F464" s="8">
        <v>2</v>
      </c>
      <c r="G464" s="8">
        <v>3</v>
      </c>
      <c r="H464" s="8">
        <v>4</v>
      </c>
      <c r="I464" s="8">
        <v>5</v>
      </c>
      <c r="J464" s="8">
        <v>6</v>
      </c>
      <c r="R464" s="9" t="str">
        <f>VLOOKUP(B464,[1]List2!A:M,9,FALSE)</f>
        <v>LS-12</v>
      </c>
      <c r="S464" s="59">
        <f t="shared" si="2"/>
        <v>1359.504132231405</v>
      </c>
      <c r="T464" s="60">
        <v>1644.6280991735537</v>
      </c>
      <c r="U464" s="61">
        <f t="shared" si="3"/>
        <v>1645</v>
      </c>
    </row>
    <row r="465" spans="2:21" x14ac:dyDescent="0.3">
      <c r="B465" s="28" t="s">
        <v>487</v>
      </c>
      <c r="C465" s="7" t="str">
        <f>VLOOKUP(B465,[1]List4!A:D,4,FALSE)</f>
        <v>MOTION Z Dres DL. rukáv | černý/růžový | W</v>
      </c>
      <c r="D465" s="59">
        <v>1645</v>
      </c>
      <c r="E465" s="8">
        <v>1</v>
      </c>
      <c r="F465" s="8">
        <v>2</v>
      </c>
      <c r="G465" s="8">
        <v>3</v>
      </c>
      <c r="H465" s="8">
        <v>4</v>
      </c>
      <c r="I465" s="8">
        <v>5</v>
      </c>
      <c r="J465" s="8">
        <v>6</v>
      </c>
      <c r="R465" s="9" t="str">
        <f>VLOOKUP(B465,[1]List2!A:M,9,FALSE)</f>
        <v>LS-12</v>
      </c>
      <c r="S465" s="59">
        <f t="shared" si="2"/>
        <v>1359.504132231405</v>
      </c>
      <c r="T465" s="60">
        <v>1644.6280991735537</v>
      </c>
      <c r="U465" s="61">
        <f t="shared" si="3"/>
        <v>1645</v>
      </c>
    </row>
    <row r="466" spans="2:21" x14ac:dyDescent="0.3">
      <c r="B466" s="28" t="s">
        <v>488</v>
      </c>
      <c r="C466" s="7" t="str">
        <f>VLOOKUP(B466,[1]List4!A:D,4,FALSE)</f>
        <v>MOTION Z Kraťasy | šedé | W</v>
      </c>
      <c r="D466" s="59">
        <v>1727</v>
      </c>
      <c r="E466" s="8">
        <v>1</v>
      </c>
      <c r="F466" s="8">
        <v>2</v>
      </c>
      <c r="G466" s="8">
        <v>3</v>
      </c>
      <c r="H466" s="8">
        <v>4</v>
      </c>
      <c r="I466" s="8">
        <v>5</v>
      </c>
      <c r="J466" s="8">
        <v>6</v>
      </c>
      <c r="R466" s="9" t="str">
        <f>VLOOKUP(B466,[1]List2!A:M,9,FALSE)</f>
        <v>LS-62</v>
      </c>
      <c r="S466" s="59">
        <f t="shared" si="2"/>
        <v>1427.2727272727273</v>
      </c>
      <c r="T466" s="60">
        <v>1727.2727272727273</v>
      </c>
      <c r="U466" s="61">
        <f t="shared" si="3"/>
        <v>1727</v>
      </c>
    </row>
    <row r="467" spans="2:21" x14ac:dyDescent="0.3">
      <c r="B467" s="28" t="s">
        <v>489</v>
      </c>
      <c r="C467" s="7" t="str">
        <f>VLOOKUP(B467,[1]List4!A:D,4,FALSE)</f>
        <v>MOTION Z Kraťasy | fialové | W</v>
      </c>
      <c r="D467" s="59">
        <v>1727</v>
      </c>
      <c r="E467" s="8">
        <v>1</v>
      </c>
      <c r="F467" s="8">
        <v>2</v>
      </c>
      <c r="G467" s="8">
        <v>3</v>
      </c>
      <c r="H467" s="8">
        <v>4</v>
      </c>
      <c r="I467" s="8">
        <v>5</v>
      </c>
      <c r="J467" s="8">
        <v>6</v>
      </c>
      <c r="R467" s="9" t="str">
        <f>VLOOKUP(B467,[1]List2!A:M,9,FALSE)</f>
        <v>LS-62</v>
      </c>
      <c r="S467" s="59">
        <f t="shared" si="2"/>
        <v>1427.2727272727273</v>
      </c>
      <c r="T467" s="60">
        <v>1727.2727272727273</v>
      </c>
      <c r="U467" s="61">
        <f t="shared" si="3"/>
        <v>1727</v>
      </c>
    </row>
    <row r="468" spans="2:21" x14ac:dyDescent="0.3">
      <c r="B468" s="28" t="s">
        <v>490</v>
      </c>
      <c r="C468" s="7" t="str">
        <f>VLOOKUP(B468,[1]List4!A:D,4,FALSE)</f>
        <v>MOTION Z Kraťasy | červené | W</v>
      </c>
      <c r="D468" s="59">
        <v>1727</v>
      </c>
      <c r="E468" s="8">
        <v>1</v>
      </c>
      <c r="F468" s="8">
        <v>2</v>
      </c>
      <c r="G468" s="8">
        <v>3</v>
      </c>
      <c r="H468" s="8">
        <v>4</v>
      </c>
      <c r="I468" s="8">
        <v>5</v>
      </c>
      <c r="J468" s="8">
        <v>6</v>
      </c>
      <c r="R468" s="9" t="str">
        <f>VLOOKUP(B468,[1]List2!A:M,9,FALSE)</f>
        <v>LS-62</v>
      </c>
      <c r="S468" s="59">
        <f t="shared" si="2"/>
        <v>1427.2727272727273</v>
      </c>
      <c r="T468" s="60">
        <v>1727.2727272727273</v>
      </c>
      <c r="U468" s="61">
        <f t="shared" si="3"/>
        <v>1727</v>
      </c>
    </row>
    <row r="469" spans="2:21" x14ac:dyDescent="0.3">
      <c r="B469" s="28" t="s">
        <v>491</v>
      </c>
      <c r="C469" s="7" t="str">
        <f>VLOOKUP(B469,[1]List4!A:D,4,FALSE)</f>
        <v>MOTION Z Kraťasy | černé/růžové | W</v>
      </c>
      <c r="D469" s="59">
        <v>1727</v>
      </c>
      <c r="E469" s="8">
        <v>1</v>
      </c>
      <c r="F469" s="8">
        <v>2</v>
      </c>
      <c r="G469" s="8">
        <v>3</v>
      </c>
      <c r="H469" s="8">
        <v>4</v>
      </c>
      <c r="I469" s="8">
        <v>5</v>
      </c>
      <c r="J469" s="8">
        <v>6</v>
      </c>
      <c r="R469" s="9" t="str">
        <f>VLOOKUP(B469,[1]List2!A:M,9,FALSE)</f>
        <v>LS-62</v>
      </c>
      <c r="S469" s="59">
        <f t="shared" si="2"/>
        <v>1427.2727272727273</v>
      </c>
      <c r="T469" s="60">
        <v>1727.2727272727273</v>
      </c>
      <c r="U469" s="61">
        <f t="shared" si="3"/>
        <v>1727</v>
      </c>
    </row>
    <row r="470" spans="2:21" x14ac:dyDescent="0.3">
      <c r="B470" s="28" t="s">
        <v>492</v>
      </c>
      <c r="C470" s="7" t="str">
        <f>VLOOKUP(B470,[1]List4!A:D,4,FALSE)</f>
        <v>MOTION Z Membránová bunda | šedá | W</v>
      </c>
      <c r="D470" s="59">
        <v>3050</v>
      </c>
      <c r="E470" s="8">
        <v>1</v>
      </c>
      <c r="F470" s="8">
        <v>2</v>
      </c>
      <c r="G470" s="8">
        <v>3</v>
      </c>
      <c r="H470" s="8">
        <v>4</v>
      </c>
      <c r="I470" s="8">
        <v>5</v>
      </c>
      <c r="J470" s="8">
        <v>6</v>
      </c>
      <c r="R470" s="9" t="str">
        <f>VLOOKUP(B470,[1]List2!A:M,9,FALSE)</f>
        <v>LS-12</v>
      </c>
      <c r="S470" s="59">
        <f t="shared" si="2"/>
        <v>2520.6611570247933</v>
      </c>
      <c r="T470" s="60">
        <v>3049.5867768595044</v>
      </c>
      <c r="U470" s="61">
        <f t="shared" si="3"/>
        <v>3050</v>
      </c>
    </row>
    <row r="471" spans="2:21" x14ac:dyDescent="0.3">
      <c r="B471" s="28" t="s">
        <v>493</v>
      </c>
      <c r="C471" s="7" t="str">
        <f>VLOOKUP(B471,[1]List4!A:D,4,FALSE)</f>
        <v>MOTION Z Membránová bunda | černá/růžová | W</v>
      </c>
      <c r="D471" s="59">
        <v>3050</v>
      </c>
      <c r="E471" s="8">
        <v>1</v>
      </c>
      <c r="F471" s="8">
        <v>2</v>
      </c>
      <c r="G471" s="8">
        <v>3</v>
      </c>
      <c r="H471" s="8">
        <v>4</v>
      </c>
      <c r="I471" s="8">
        <v>5</v>
      </c>
      <c r="J471" s="8">
        <v>6</v>
      </c>
      <c r="R471" s="9" t="str">
        <f>VLOOKUP(B471,[1]List2!A:M,9,FALSE)</f>
        <v>LS-12</v>
      </c>
      <c r="S471" s="59">
        <f t="shared" si="2"/>
        <v>2520.6611570247933</v>
      </c>
      <c r="T471" s="60">
        <v>3049.5867768595044</v>
      </c>
      <c r="U471" s="61">
        <f t="shared" si="3"/>
        <v>3050</v>
      </c>
    </row>
    <row r="472" spans="2:21" x14ac:dyDescent="0.3">
      <c r="B472" s="28" t="s">
        <v>494</v>
      </c>
      <c r="C472" s="7" t="str">
        <f>VLOOKUP(B472,[1]List4!A:D,4,FALSE)</f>
        <v>MOTION Z Zimní bunda membrána | šedá | W</v>
      </c>
      <c r="D472" s="59">
        <v>3050</v>
      </c>
      <c r="E472" s="8">
        <v>1</v>
      </c>
      <c r="F472" s="8">
        <v>2</v>
      </c>
      <c r="G472" s="8">
        <v>3</v>
      </c>
      <c r="H472" s="8">
        <v>4</v>
      </c>
      <c r="I472" s="8">
        <v>5</v>
      </c>
      <c r="J472" s="8">
        <v>6</v>
      </c>
      <c r="R472" s="9" t="str">
        <f>VLOOKUP(B472,[1]List2!A:M,9,FALSE)</f>
        <v>LS-12</v>
      </c>
      <c r="S472" s="59">
        <f t="shared" si="2"/>
        <v>2520.6611570247933</v>
      </c>
      <c r="T472" s="60">
        <v>3049.5867768595044</v>
      </c>
      <c r="U472" s="61">
        <f t="shared" si="3"/>
        <v>3050</v>
      </c>
    </row>
    <row r="473" spans="2:21" x14ac:dyDescent="0.3">
      <c r="B473" s="28" t="s">
        <v>495</v>
      </c>
      <c r="C473" s="7" t="str">
        <f>VLOOKUP(B473,[1]List4!A:D,4,FALSE)</f>
        <v>MOTION Z Zimní bunda membrána | černá/růžová | W</v>
      </c>
      <c r="D473" s="59">
        <v>3050</v>
      </c>
      <c r="E473" s="8">
        <v>1</v>
      </c>
      <c r="F473" s="8">
        <v>2</v>
      </c>
      <c r="G473" s="8">
        <v>3</v>
      </c>
      <c r="H473" s="8">
        <v>4</v>
      </c>
      <c r="I473" s="8">
        <v>5</v>
      </c>
      <c r="J473" s="8">
        <v>6</v>
      </c>
      <c r="R473" s="9" t="str">
        <f>VLOOKUP(B473,[1]List2!A:M,9,FALSE)</f>
        <v>LS-12</v>
      </c>
      <c r="S473" s="59">
        <f t="shared" si="2"/>
        <v>2520.6611570247933</v>
      </c>
      <c r="T473" s="60">
        <v>3049.5867768595044</v>
      </c>
      <c r="U473" s="61">
        <f t="shared" si="3"/>
        <v>3050</v>
      </c>
    </row>
    <row r="474" spans="2:21" x14ac:dyDescent="0.3">
      <c r="B474" s="28" t="s">
        <v>496</v>
      </c>
      <c r="C474" s="7" t="str">
        <f>VLOOKUP(B474,[1]List4!A:D,4,FALSE)</f>
        <v>PURE Z Dres kr. rukáv | fluo | M</v>
      </c>
      <c r="D474" s="59">
        <v>1645</v>
      </c>
      <c r="F474" s="11">
        <v>2</v>
      </c>
      <c r="G474" s="11">
        <v>3</v>
      </c>
      <c r="H474" s="11">
        <v>4</v>
      </c>
      <c r="I474" s="11">
        <v>5</v>
      </c>
      <c r="J474" s="11">
        <v>6</v>
      </c>
      <c r="K474" s="11">
        <v>7</v>
      </c>
      <c r="L474" s="11">
        <v>8</v>
      </c>
      <c r="R474" s="9" t="str">
        <f>VLOOKUP(B474,[1]List2!A:M,9,FALSE)</f>
        <v>MS-12</v>
      </c>
      <c r="S474" s="59">
        <f t="shared" si="2"/>
        <v>1359.504132231405</v>
      </c>
      <c r="T474" s="60">
        <v>1644.6280991735537</v>
      </c>
      <c r="U474" s="61">
        <f t="shared" si="3"/>
        <v>1645</v>
      </c>
    </row>
    <row r="475" spans="2:21" x14ac:dyDescent="0.3">
      <c r="B475" s="28" t="s">
        <v>497</v>
      </c>
      <c r="C475" s="7" t="str">
        <f>VLOOKUP(B475,[1]List4!A:D,4,FALSE)</f>
        <v>PURE Z Vesta | černá | M</v>
      </c>
      <c r="D475" s="59">
        <v>2223</v>
      </c>
      <c r="F475" s="11">
        <v>2</v>
      </c>
      <c r="G475" s="11">
        <v>3</v>
      </c>
      <c r="H475" s="11">
        <v>4</v>
      </c>
      <c r="I475" s="11">
        <v>5</v>
      </c>
      <c r="J475" s="11">
        <v>6</v>
      </c>
      <c r="K475" s="11">
        <v>7</v>
      </c>
      <c r="L475" s="11">
        <v>8</v>
      </c>
      <c r="R475" s="9" t="str">
        <f>VLOOKUP(B475,[1]List2!A:M,9,FALSE)</f>
        <v>MS-12</v>
      </c>
      <c r="S475" s="59">
        <f t="shared" si="2"/>
        <v>1837.1900826446281</v>
      </c>
      <c r="T475" s="60">
        <v>2223.1404958677685</v>
      </c>
      <c r="U475" s="61">
        <f t="shared" si="3"/>
        <v>2223</v>
      </c>
    </row>
    <row r="476" spans="2:21" x14ac:dyDescent="0.3">
      <c r="B476" s="28" t="s">
        <v>498</v>
      </c>
      <c r="C476" s="7" t="str">
        <f>VLOOKUP(B476,[1]List4!A:D,4,FALSE)</f>
        <v>PURE Z Vesta | fluo | M</v>
      </c>
      <c r="D476" s="59">
        <v>2223</v>
      </c>
      <c r="F476" s="11">
        <v>2</v>
      </c>
      <c r="G476" s="11">
        <v>3</v>
      </c>
      <c r="H476" s="11">
        <v>4</v>
      </c>
      <c r="I476" s="11">
        <v>5</v>
      </c>
      <c r="J476" s="11">
        <v>6</v>
      </c>
      <c r="K476" s="11">
        <v>7</v>
      </c>
      <c r="L476" s="11">
        <v>8</v>
      </c>
      <c r="R476" s="9" t="str">
        <f>VLOOKUP(B476,[1]List2!A:M,9,FALSE)</f>
        <v>MS-12</v>
      </c>
      <c r="S476" s="59">
        <f t="shared" si="2"/>
        <v>1837.1900826446281</v>
      </c>
      <c r="T476" s="60">
        <v>2223.1404958677685</v>
      </c>
      <c r="U476" s="61">
        <f t="shared" si="3"/>
        <v>2223</v>
      </c>
    </row>
    <row r="477" spans="2:21" x14ac:dyDescent="0.3">
      <c r="B477" s="28" t="s">
        <v>499</v>
      </c>
      <c r="C477" s="7" t="str">
        <f>VLOOKUP(B477,[1]List4!A:D,4,FALSE)</f>
        <v>PURE Z Bunda | černá | M</v>
      </c>
      <c r="D477" s="59">
        <v>2719</v>
      </c>
      <c r="F477" s="11">
        <v>2</v>
      </c>
      <c r="G477" s="11">
        <v>3</v>
      </c>
      <c r="H477" s="11">
        <v>4</v>
      </c>
      <c r="I477" s="11">
        <v>5</v>
      </c>
      <c r="J477" s="11">
        <v>6</v>
      </c>
      <c r="K477" s="11">
        <v>7</v>
      </c>
      <c r="L477" s="11">
        <v>8</v>
      </c>
      <c r="R477" s="9" t="str">
        <f>VLOOKUP(B477,[1]List2!A:M,9,FALSE)</f>
        <v>MS-12</v>
      </c>
      <c r="S477" s="59">
        <f t="shared" si="2"/>
        <v>2247.1074380165292</v>
      </c>
      <c r="T477" s="60">
        <v>2719.0082644628101</v>
      </c>
      <c r="U477" s="61">
        <f t="shared" si="3"/>
        <v>2719</v>
      </c>
    </row>
    <row r="478" spans="2:21" x14ac:dyDescent="0.3">
      <c r="B478" s="28" t="s">
        <v>500</v>
      </c>
      <c r="C478" s="7" t="str">
        <f>VLOOKUP(B478,[1]List4!A:D,4,FALSE)</f>
        <v>PURE Z Bunda | fluo | M</v>
      </c>
      <c r="D478" s="59">
        <v>2719</v>
      </c>
      <c r="F478" s="11">
        <v>2</v>
      </c>
      <c r="G478" s="11">
        <v>3</v>
      </c>
      <c r="H478" s="11">
        <v>4</v>
      </c>
      <c r="I478" s="11">
        <v>5</v>
      </c>
      <c r="J478" s="11">
        <v>6</v>
      </c>
      <c r="K478" s="11">
        <v>7</v>
      </c>
      <c r="L478" s="11">
        <v>8</v>
      </c>
      <c r="R478" s="9" t="str">
        <f>VLOOKUP(B478,[1]List2!A:M,9,FALSE)</f>
        <v>MS-12</v>
      </c>
      <c r="S478" s="59">
        <f t="shared" si="2"/>
        <v>2247.1074380165292</v>
      </c>
      <c r="T478" s="60">
        <v>2719.0082644628101</v>
      </c>
      <c r="U478" s="61">
        <f t="shared" si="3"/>
        <v>2719</v>
      </c>
    </row>
    <row r="479" spans="2:21" x14ac:dyDescent="0.3">
      <c r="B479" s="28" t="s">
        <v>501</v>
      </c>
      <c r="C479" s="7" t="str">
        <f>VLOOKUP(B479,[1]List4!A:D,4,FALSE)</f>
        <v>PURE Z Kraťasy | černé | M</v>
      </c>
      <c r="D479" s="59">
        <v>1975</v>
      </c>
      <c r="F479" s="11">
        <v>2</v>
      </c>
      <c r="G479" s="11">
        <v>3</v>
      </c>
      <c r="H479" s="11">
        <v>4</v>
      </c>
      <c r="I479" s="11">
        <v>5</v>
      </c>
      <c r="J479" s="11">
        <v>6</v>
      </c>
      <c r="K479" s="11">
        <v>7</v>
      </c>
      <c r="L479" s="11">
        <v>8</v>
      </c>
      <c r="R479" s="9" t="str">
        <f>VLOOKUP(B479,[1]List2!A:M,9,FALSE)</f>
        <v>MS-62</v>
      </c>
      <c r="S479" s="59">
        <f t="shared" si="2"/>
        <v>1632.2314049586778</v>
      </c>
      <c r="T479" s="60">
        <v>1975.206611570248</v>
      </c>
      <c r="U479" s="61">
        <f t="shared" si="3"/>
        <v>1975</v>
      </c>
    </row>
    <row r="480" spans="2:21" x14ac:dyDescent="0.3">
      <c r="B480" s="28" t="s">
        <v>502</v>
      </c>
      <c r="C480" s="7" t="str">
        <f>VLOOKUP(B480,[1]List4!A:D,4,FALSE)</f>
        <v>PURE Z Kraťasy šle | černé | M</v>
      </c>
      <c r="D480" s="59">
        <v>2306</v>
      </c>
      <c r="F480" s="11">
        <v>2</v>
      </c>
      <c r="G480" s="11">
        <v>3</v>
      </c>
      <c r="H480" s="11">
        <v>4</v>
      </c>
      <c r="I480" s="11">
        <v>5</v>
      </c>
      <c r="J480" s="11">
        <v>6</v>
      </c>
      <c r="K480" s="11">
        <v>7</v>
      </c>
      <c r="L480" s="11">
        <v>8</v>
      </c>
      <c r="R480" s="9" t="str">
        <f>VLOOKUP(B480,[1]List2!A:M,9,FALSE)</f>
        <v>MS-62</v>
      </c>
      <c r="S480" s="59">
        <f t="shared" si="2"/>
        <v>1905.7851239669421</v>
      </c>
      <c r="T480" s="60">
        <v>2305.7851239669421</v>
      </c>
      <c r="U480" s="61">
        <f t="shared" si="3"/>
        <v>2306</v>
      </c>
    </row>
    <row r="481" spans="2:21" x14ac:dyDescent="0.3">
      <c r="B481" s="28" t="s">
        <v>503</v>
      </c>
      <c r="C481" s="7" t="str">
        <f>VLOOKUP(B481,[1]List4!A:D,4,FALSE)</f>
        <v>PURE Z 3/4 kalhoty | černé | M</v>
      </c>
      <c r="D481" s="59">
        <v>2058</v>
      </c>
      <c r="F481" s="11">
        <v>2</v>
      </c>
      <c r="G481" s="11">
        <v>3</v>
      </c>
      <c r="H481" s="11">
        <v>4</v>
      </c>
      <c r="I481" s="11">
        <v>5</v>
      </c>
      <c r="J481" s="11">
        <v>6</v>
      </c>
      <c r="K481" s="11">
        <v>7</v>
      </c>
      <c r="R481" s="9" t="str">
        <f>VLOOKUP(B481,[1]List2!A:M,9,FALSE)</f>
        <v>MS-62</v>
      </c>
      <c r="S481" s="59">
        <f t="shared" si="2"/>
        <v>1700.8264462809918</v>
      </c>
      <c r="T481" s="60">
        <v>2057.8512396694214</v>
      </c>
      <c r="U481" s="61">
        <f t="shared" si="3"/>
        <v>2058</v>
      </c>
    </row>
    <row r="482" spans="2:21" x14ac:dyDescent="0.3">
      <c r="B482" s="28" t="s">
        <v>504</v>
      </c>
      <c r="C482" s="7" t="str">
        <f>VLOOKUP(B482,[1]List4!A:D,4,FALSE)</f>
        <v>PURE Z 3/4 zateplené kalhoty | černé | M</v>
      </c>
      <c r="D482" s="59">
        <v>2264</v>
      </c>
      <c r="F482" s="11">
        <v>2</v>
      </c>
      <c r="G482" s="11">
        <v>3</v>
      </c>
      <c r="H482" s="11">
        <v>4</v>
      </c>
      <c r="I482" s="11">
        <v>5</v>
      </c>
      <c r="J482" s="11">
        <v>6</v>
      </c>
      <c r="K482" s="11">
        <v>7</v>
      </c>
      <c r="R482" s="9" t="str">
        <f>VLOOKUP(B482,[1]List2!A:M,9,FALSE)</f>
        <v>MS-62</v>
      </c>
      <c r="S482" s="59">
        <f t="shared" si="2"/>
        <v>1871.0743801652893</v>
      </c>
      <c r="T482" s="60">
        <v>2264.4628099173556</v>
      </c>
      <c r="U482" s="61">
        <f t="shared" si="3"/>
        <v>2264</v>
      </c>
    </row>
    <row r="483" spans="2:21" x14ac:dyDescent="0.3">
      <c r="B483" s="28" t="s">
        <v>505</v>
      </c>
      <c r="C483" s="7" t="str">
        <f>VLOOKUP(B483,[1]List4!A:D,4,FALSE)</f>
        <v>PURE Z 3/4 Kalhoty šle | černé | M</v>
      </c>
      <c r="D483" s="59">
        <v>2388</v>
      </c>
      <c r="F483" s="11">
        <v>2</v>
      </c>
      <c r="G483" s="11">
        <v>3</v>
      </c>
      <c r="H483" s="11">
        <v>4</v>
      </c>
      <c r="I483" s="11">
        <v>5</v>
      </c>
      <c r="J483" s="11">
        <v>6</v>
      </c>
      <c r="K483" s="11">
        <v>7</v>
      </c>
      <c r="R483" s="9" t="str">
        <f>VLOOKUP(B483,[1]List2!A:M,9,FALSE)</f>
        <v>MS-62</v>
      </c>
      <c r="S483" s="59">
        <f t="shared" si="2"/>
        <v>1973.5537190082646</v>
      </c>
      <c r="T483" s="60">
        <v>2388.4297520661157</v>
      </c>
      <c r="U483" s="61">
        <f t="shared" si="3"/>
        <v>2388</v>
      </c>
    </row>
    <row r="484" spans="2:21" x14ac:dyDescent="0.3">
      <c r="B484" s="28" t="s">
        <v>506</v>
      </c>
      <c r="C484" s="7" t="str">
        <f>VLOOKUP(B484,[1]List4!A:D,4,FALSE)</f>
        <v>PURE Z 3/4 zateplené kalhoty šle | černé | M</v>
      </c>
      <c r="D484" s="59">
        <v>2595</v>
      </c>
      <c r="F484" s="11">
        <v>2</v>
      </c>
      <c r="G484" s="11">
        <v>3</v>
      </c>
      <c r="H484" s="11">
        <v>4</v>
      </c>
      <c r="I484" s="11">
        <v>5</v>
      </c>
      <c r="J484" s="11">
        <v>6</v>
      </c>
      <c r="K484" s="11">
        <v>7</v>
      </c>
      <c r="R484" s="9" t="str">
        <f>VLOOKUP(B484,[1]List2!A:M,9,FALSE)</f>
        <v>MS-62</v>
      </c>
      <c r="S484" s="59">
        <f t="shared" si="2"/>
        <v>2144.6280991735539</v>
      </c>
      <c r="T484" s="60">
        <v>2595.0413223140495</v>
      </c>
      <c r="U484" s="61">
        <f t="shared" si="3"/>
        <v>2595</v>
      </c>
    </row>
    <row r="485" spans="2:21" x14ac:dyDescent="0.3">
      <c r="B485" s="28" t="s">
        <v>507</v>
      </c>
      <c r="C485" s="7" t="str">
        <f>VLOOKUP(B485,[1]List4!A:D,4,FALSE)</f>
        <v>PURE Z Zateplené kalhoty | černé | M</v>
      </c>
      <c r="D485" s="59">
        <v>2058</v>
      </c>
      <c r="F485" s="11">
        <v>2</v>
      </c>
      <c r="G485" s="11">
        <v>3</v>
      </c>
      <c r="H485" s="11">
        <v>4</v>
      </c>
      <c r="I485" s="11">
        <v>5</v>
      </c>
      <c r="J485" s="11">
        <v>6</v>
      </c>
      <c r="K485" s="11">
        <v>7</v>
      </c>
      <c r="L485" s="11">
        <v>8</v>
      </c>
      <c r="R485" s="9" t="str">
        <f>VLOOKUP(B485,[1]List2!A:M,9,FALSE)</f>
        <v>MS-62</v>
      </c>
      <c r="S485" s="59">
        <f t="shared" si="2"/>
        <v>1700.8264462809918</v>
      </c>
      <c r="T485" s="60">
        <v>2057.8512396694214</v>
      </c>
      <c r="U485" s="61">
        <f t="shared" si="3"/>
        <v>2058</v>
      </c>
    </row>
    <row r="486" spans="2:21" x14ac:dyDescent="0.3">
      <c r="B486" s="28" t="s">
        <v>508</v>
      </c>
      <c r="C486" s="7" t="str">
        <f>VLOOKUP(B486,[1]List4!A:D,4,FALSE)</f>
        <v>PURE Z Zateplené kalhoty + sedlo | černé | M</v>
      </c>
      <c r="D486" s="59">
        <v>2347</v>
      </c>
      <c r="F486" s="11">
        <v>2</v>
      </c>
      <c r="G486" s="11">
        <v>3</v>
      </c>
      <c r="H486" s="11">
        <v>4</v>
      </c>
      <c r="I486" s="11">
        <v>5</v>
      </c>
      <c r="J486" s="11">
        <v>6</v>
      </c>
      <c r="K486" s="11">
        <v>7</v>
      </c>
      <c r="L486" s="11">
        <v>8</v>
      </c>
      <c r="R486" s="9" t="str">
        <f>VLOOKUP(B486,[1]List2!A:M,9,FALSE)</f>
        <v>MS-62</v>
      </c>
      <c r="S486" s="59">
        <f t="shared" si="2"/>
        <v>1939.6694214876034</v>
      </c>
      <c r="T486" s="60">
        <v>2347.1074380165292</v>
      </c>
      <c r="U486" s="61">
        <f t="shared" si="3"/>
        <v>2347</v>
      </c>
    </row>
    <row r="487" spans="2:21" x14ac:dyDescent="0.3">
      <c r="B487" s="28" t="s">
        <v>509</v>
      </c>
      <c r="C487" s="7" t="str">
        <f>VLOOKUP(B487,[1]List4!A:D,4,FALSE)</f>
        <v>PURE Z Zateplené kalhoty šle | černé | M</v>
      </c>
      <c r="D487" s="59">
        <v>2388</v>
      </c>
      <c r="F487" s="11">
        <v>2</v>
      </c>
      <c r="G487" s="11">
        <v>3</v>
      </c>
      <c r="H487" s="11">
        <v>4</v>
      </c>
      <c r="I487" s="11">
        <v>5</v>
      </c>
      <c r="J487" s="11">
        <v>6</v>
      </c>
      <c r="K487" s="11">
        <v>7</v>
      </c>
      <c r="L487" s="11">
        <v>8</v>
      </c>
      <c r="R487" s="9" t="str">
        <f>VLOOKUP(B487,[1]List2!A:M,9,FALSE)</f>
        <v>MS-62</v>
      </c>
      <c r="S487" s="59">
        <f t="shared" si="2"/>
        <v>1973.5537190082646</v>
      </c>
      <c r="T487" s="60">
        <v>2388.4297520661157</v>
      </c>
      <c r="U487" s="61">
        <f t="shared" si="3"/>
        <v>2388</v>
      </c>
    </row>
    <row r="488" spans="2:21" x14ac:dyDescent="0.3">
      <c r="B488" s="28" t="s">
        <v>510</v>
      </c>
      <c r="C488" s="7" t="str">
        <f>VLOOKUP(B488,[1]List4!A:D,4,FALSE)</f>
        <v>PURE Z Zateplné kalhoty šle + sedlo | černé | M</v>
      </c>
      <c r="D488" s="59">
        <v>2678</v>
      </c>
      <c r="F488" s="11">
        <v>2</v>
      </c>
      <c r="G488" s="11">
        <v>3</v>
      </c>
      <c r="H488" s="11">
        <v>4</v>
      </c>
      <c r="I488" s="11">
        <v>5</v>
      </c>
      <c r="J488" s="11">
        <v>6</v>
      </c>
      <c r="K488" s="11">
        <v>7</v>
      </c>
      <c r="L488" s="11">
        <v>8</v>
      </c>
      <c r="R488" s="9" t="str">
        <f>VLOOKUP(B488,[1]List2!A:M,9,FALSE)</f>
        <v>MS-62</v>
      </c>
      <c r="S488" s="59">
        <f t="shared" si="2"/>
        <v>2213.2231404958679</v>
      </c>
      <c r="T488" s="60">
        <v>2677.6859504132231</v>
      </c>
      <c r="U488" s="61">
        <f t="shared" si="3"/>
        <v>2678</v>
      </c>
    </row>
    <row r="489" spans="2:21" x14ac:dyDescent="0.3">
      <c r="B489" s="28" t="s">
        <v>511</v>
      </c>
      <c r="C489" s="7" t="str">
        <f>VLOOKUP(B489,[1]List4!A:D,4,FALSE)</f>
        <v>PURE Z Návleky RUCE slabé | černé</v>
      </c>
      <c r="D489" s="59">
        <v>405</v>
      </c>
      <c r="E489" s="11">
        <v>1</v>
      </c>
      <c r="F489" s="22" t="s">
        <v>267</v>
      </c>
      <c r="G489" s="22" t="s">
        <v>268</v>
      </c>
      <c r="H489" s="22" t="s">
        <v>269</v>
      </c>
      <c r="R489" t="str">
        <f>VLOOKUP(B489,[1]List2!A:M,9,FALSE)</f>
        <v>AS-05</v>
      </c>
      <c r="S489" s="59">
        <f t="shared" si="2"/>
        <v>334.71074380165288</v>
      </c>
      <c r="T489" s="60">
        <v>404.95867768595042</v>
      </c>
      <c r="U489" s="61">
        <f t="shared" si="3"/>
        <v>405</v>
      </c>
    </row>
    <row r="490" spans="2:21" x14ac:dyDescent="0.3">
      <c r="B490" s="28" t="s">
        <v>512</v>
      </c>
      <c r="C490" s="7" t="str">
        <f>VLOOKUP(B490,[1]List4!A:D,4,FALSE)</f>
        <v>PURE Z Návleky RUCE | černé</v>
      </c>
      <c r="D490" s="59">
        <v>570</v>
      </c>
      <c r="E490" s="11">
        <v>1</v>
      </c>
      <c r="F490" s="22" t="s">
        <v>267</v>
      </c>
      <c r="G490" s="22" t="s">
        <v>268</v>
      </c>
      <c r="H490" s="22" t="s">
        <v>269</v>
      </c>
      <c r="R490" t="str">
        <f>VLOOKUP(B490,[1]List2!A:M,9,FALSE)</f>
        <v>AS-05</v>
      </c>
      <c r="S490" s="59">
        <f t="shared" si="2"/>
        <v>471.07438016528926</v>
      </c>
      <c r="T490" s="60">
        <v>570.24793388429748</v>
      </c>
      <c r="U490" s="61">
        <f t="shared" si="3"/>
        <v>570</v>
      </c>
    </row>
    <row r="491" spans="2:21" x14ac:dyDescent="0.3">
      <c r="B491" s="28" t="s">
        <v>513</v>
      </c>
      <c r="C491" s="7" t="str">
        <f>VLOOKUP(B491,[1]List4!A:D,4,FALSE)</f>
        <v>PURE Z Návleky RUCE | modré</v>
      </c>
      <c r="D491" s="59">
        <v>570</v>
      </c>
      <c r="E491" s="11">
        <v>1</v>
      </c>
      <c r="F491" s="22" t="s">
        <v>267</v>
      </c>
      <c r="G491" s="22" t="s">
        <v>268</v>
      </c>
      <c r="H491" s="22" t="s">
        <v>269</v>
      </c>
      <c r="R491" t="str">
        <f>VLOOKUP(B491,[1]List2!A:M,9,FALSE)</f>
        <v>AS-05</v>
      </c>
      <c r="S491" s="59">
        <f t="shared" si="2"/>
        <v>471.07438016528926</v>
      </c>
      <c r="T491" s="60">
        <v>570.24793388429748</v>
      </c>
      <c r="U491" s="61">
        <f t="shared" si="3"/>
        <v>570</v>
      </c>
    </row>
    <row r="492" spans="2:21" x14ac:dyDescent="0.3">
      <c r="B492" s="28" t="s">
        <v>514</v>
      </c>
      <c r="C492" s="7" t="str">
        <f>VLOOKUP(B492,[1]List4!A:D,4,FALSE)</f>
        <v>PURE Z Návleky KOLENA | černé</v>
      </c>
      <c r="D492" s="59">
        <v>570</v>
      </c>
      <c r="E492" s="11">
        <v>1</v>
      </c>
      <c r="F492" s="22" t="s">
        <v>267</v>
      </c>
      <c r="G492" s="22" t="s">
        <v>268</v>
      </c>
      <c r="H492" s="22" t="s">
        <v>269</v>
      </c>
      <c r="R492" t="str">
        <f>VLOOKUP(B492,[1]List2!A:M,9,FALSE)</f>
        <v>AS-05</v>
      </c>
      <c r="S492" s="59">
        <f t="shared" si="2"/>
        <v>471.07438016528926</v>
      </c>
      <c r="T492" s="60">
        <v>570.24793388429748</v>
      </c>
      <c r="U492" s="61">
        <f t="shared" si="3"/>
        <v>570</v>
      </c>
    </row>
    <row r="493" spans="2:21" x14ac:dyDescent="0.3">
      <c r="B493" s="28" t="s">
        <v>515</v>
      </c>
      <c r="C493" s="7" t="str">
        <f>VLOOKUP(B493,[1]List4!A:D,4,FALSE)</f>
        <v>PURE Z Návleky KOLENA | modré</v>
      </c>
      <c r="D493" s="59">
        <v>570</v>
      </c>
      <c r="E493" s="11">
        <v>1</v>
      </c>
      <c r="F493" s="22" t="s">
        <v>267</v>
      </c>
      <c r="G493" s="22" t="s">
        <v>268</v>
      </c>
      <c r="H493" s="22" t="s">
        <v>269</v>
      </c>
      <c r="R493" t="str">
        <f>VLOOKUP(B493,[1]List2!A:M,9,FALSE)</f>
        <v>AS-05</v>
      </c>
      <c r="S493" s="59">
        <f t="shared" si="2"/>
        <v>471.07438016528926</v>
      </c>
      <c r="T493" s="60">
        <v>570.24793388429748</v>
      </c>
      <c r="U493" s="61">
        <f t="shared" si="3"/>
        <v>570</v>
      </c>
    </row>
    <row r="494" spans="2:21" x14ac:dyDescent="0.3">
      <c r="B494" s="28" t="s">
        <v>516</v>
      </c>
      <c r="C494" s="7" t="str">
        <f>VLOOKUP(B494,[1]List4!A:D,4,FALSE)</f>
        <v>PURE Z Návleky NOHY | černé</v>
      </c>
      <c r="D494" s="59">
        <v>736</v>
      </c>
      <c r="E494" s="11">
        <v>1</v>
      </c>
      <c r="F494" s="22" t="s">
        <v>267</v>
      </c>
      <c r="G494" s="22" t="s">
        <v>268</v>
      </c>
      <c r="H494" s="22" t="s">
        <v>269</v>
      </c>
      <c r="R494" t="str">
        <f>VLOOKUP(B494,[1]List2!A:M,9,FALSE)</f>
        <v>AS-05</v>
      </c>
      <c r="S494" s="59">
        <f t="shared" si="2"/>
        <v>608.2644628099174</v>
      </c>
      <c r="T494" s="60">
        <v>735.53719008264466</v>
      </c>
      <c r="U494" s="61">
        <f t="shared" si="3"/>
        <v>736</v>
      </c>
    </row>
    <row r="495" spans="2:21" x14ac:dyDescent="0.3">
      <c r="B495" s="28" t="s">
        <v>517</v>
      </c>
      <c r="C495" s="7" t="str">
        <f>VLOOKUP(B495,[1]List4!A:D,4,FALSE)</f>
        <v>PURE Z Návleky NOHY | modré</v>
      </c>
      <c r="D495" s="59">
        <v>736</v>
      </c>
      <c r="E495" s="11">
        <v>1</v>
      </c>
      <c r="F495" s="22" t="s">
        <v>267</v>
      </c>
      <c r="G495" s="22" t="s">
        <v>268</v>
      </c>
      <c r="H495" s="22" t="s">
        <v>269</v>
      </c>
      <c r="R495" t="str">
        <f>VLOOKUP(B495,[1]List2!A:M,9,FALSE)</f>
        <v>AS-05</v>
      </c>
      <c r="S495" s="59">
        <f t="shared" si="2"/>
        <v>608.2644628099174</v>
      </c>
      <c r="T495" s="60">
        <v>735.53719008264466</v>
      </c>
      <c r="U495" s="61">
        <f t="shared" si="3"/>
        <v>736</v>
      </c>
    </row>
    <row r="496" spans="2:21" x14ac:dyDescent="0.3">
      <c r="B496" s="28" t="s">
        <v>518</v>
      </c>
      <c r="C496" s="7" t="str">
        <f>VLOOKUP(B496,[1]List4!A:D,4,FALSE)</f>
        <v>PURE Z Návleky TRETRY slabé | černé</v>
      </c>
      <c r="D496" s="59">
        <v>405</v>
      </c>
      <c r="E496" s="22"/>
      <c r="F496" s="22" t="s">
        <v>262</v>
      </c>
      <c r="G496" s="22" t="s">
        <v>263</v>
      </c>
      <c r="H496" s="22" t="s">
        <v>264</v>
      </c>
      <c r="I496" s="22" t="s">
        <v>265</v>
      </c>
      <c r="J496" s="22"/>
      <c r="K496" s="22"/>
      <c r="L496" s="22"/>
      <c r="R496" t="str">
        <f>VLOOKUP(B496,[1]List2!A:M,9,FALSE)</f>
        <v>AS-11</v>
      </c>
      <c r="S496" s="59">
        <f t="shared" si="2"/>
        <v>334.71074380165288</v>
      </c>
      <c r="T496" s="60">
        <v>404.95867768595042</v>
      </c>
      <c r="U496" s="61">
        <f t="shared" si="3"/>
        <v>405</v>
      </c>
    </row>
    <row r="497" spans="2:21" x14ac:dyDescent="0.3">
      <c r="B497" s="28" t="s">
        <v>519</v>
      </c>
      <c r="C497" s="7" t="str">
        <f>VLOOKUP(B497,[1]List4!A:D,4,FALSE)</f>
        <v>PURE Z Návleky TRETRY | černé</v>
      </c>
      <c r="D497" s="59">
        <v>570</v>
      </c>
      <c r="E497" s="22"/>
      <c r="F497" s="22" t="s">
        <v>262</v>
      </c>
      <c r="G497" s="22" t="s">
        <v>263</v>
      </c>
      <c r="H497" s="22" t="s">
        <v>264</v>
      </c>
      <c r="I497" s="22" t="s">
        <v>265</v>
      </c>
      <c r="J497" s="22"/>
      <c r="K497" s="22"/>
      <c r="L497" s="22"/>
      <c r="R497" t="str">
        <f>VLOOKUP(B497,[1]List2!A:M,9,FALSE)</f>
        <v>AS-11</v>
      </c>
      <c r="S497" s="59">
        <f t="shared" si="2"/>
        <v>471.07438016528926</v>
      </c>
      <c r="T497" s="60">
        <v>570.24793388429748</v>
      </c>
      <c r="U497" s="61">
        <f t="shared" si="3"/>
        <v>570</v>
      </c>
    </row>
    <row r="498" spans="2:21" x14ac:dyDescent="0.3">
      <c r="B498" s="28" t="s">
        <v>520</v>
      </c>
      <c r="C498" s="7" t="str">
        <f>VLOOKUP(B498,[1]List4!A:D,4,FALSE)</f>
        <v>PURE Z Dres kr. rukáv | fluo | W</v>
      </c>
      <c r="D498" s="59">
        <v>1645</v>
      </c>
      <c r="E498" s="8">
        <v>1</v>
      </c>
      <c r="F498" s="8">
        <v>2</v>
      </c>
      <c r="G498" s="8">
        <v>3</v>
      </c>
      <c r="H498" s="8">
        <v>4</v>
      </c>
      <c r="I498" s="8">
        <v>5</v>
      </c>
      <c r="J498" s="8">
        <v>6</v>
      </c>
      <c r="R498" s="9" t="str">
        <f>VLOOKUP(B498,[1]List2!A:M,9,FALSE)</f>
        <v>LS-12</v>
      </c>
      <c r="S498" s="59">
        <f t="shared" si="2"/>
        <v>1359.504132231405</v>
      </c>
      <c r="T498" s="60">
        <v>1644.6280991735537</v>
      </c>
      <c r="U498" s="61">
        <f t="shared" si="3"/>
        <v>1645</v>
      </c>
    </row>
    <row r="499" spans="2:21" x14ac:dyDescent="0.3">
      <c r="B499" s="28" t="s">
        <v>521</v>
      </c>
      <c r="C499" s="7" t="str">
        <f>VLOOKUP(B499,[1]List4!A:D,4,FALSE)</f>
        <v>PURE Z Vesta | fluo | W</v>
      </c>
      <c r="D499" s="59">
        <v>2223</v>
      </c>
      <c r="E499" s="8">
        <v>1</v>
      </c>
      <c r="F499" s="8">
        <v>2</v>
      </c>
      <c r="G499" s="8">
        <v>3</v>
      </c>
      <c r="H499" s="8">
        <v>4</v>
      </c>
      <c r="I499" s="8">
        <v>5</v>
      </c>
      <c r="J499" s="8">
        <v>6</v>
      </c>
      <c r="R499" s="9" t="str">
        <f>VLOOKUP(B499,[1]List2!A:M,9,FALSE)</f>
        <v>LS-12</v>
      </c>
      <c r="S499" s="59">
        <f t="shared" si="2"/>
        <v>1837.1900826446281</v>
      </c>
      <c r="T499" s="60">
        <v>2223.1404958677685</v>
      </c>
      <c r="U499" s="61">
        <f t="shared" si="3"/>
        <v>2223</v>
      </c>
    </row>
    <row r="500" spans="2:21" x14ac:dyDescent="0.3">
      <c r="B500" s="28" t="s">
        <v>522</v>
      </c>
      <c r="C500" s="7" t="str">
        <f>VLOOKUP(B500,[1]List4!A:D,4,FALSE)</f>
        <v>PURE Z Vesta | černá | W</v>
      </c>
      <c r="D500" s="59">
        <v>2223</v>
      </c>
      <c r="E500" s="8">
        <v>1</v>
      </c>
      <c r="F500" s="8">
        <v>2</v>
      </c>
      <c r="G500" s="8">
        <v>3</v>
      </c>
      <c r="H500" s="8">
        <v>4</v>
      </c>
      <c r="I500" s="8">
        <v>5</v>
      </c>
      <c r="J500" s="8">
        <v>6</v>
      </c>
      <c r="R500" s="9" t="str">
        <f>VLOOKUP(B500,[1]List2!A:M,9,FALSE)</f>
        <v>LS-12</v>
      </c>
      <c r="S500" s="59">
        <f t="shared" si="2"/>
        <v>1837.1900826446281</v>
      </c>
      <c r="T500" s="60">
        <v>2223.1404958677685</v>
      </c>
      <c r="U500" s="61">
        <f t="shared" si="3"/>
        <v>2223</v>
      </c>
    </row>
    <row r="501" spans="2:21" x14ac:dyDescent="0.3">
      <c r="B501" s="28" t="s">
        <v>523</v>
      </c>
      <c r="C501" s="7" t="str">
        <f>VLOOKUP(B501,[1]List4!A:D,4,FALSE)</f>
        <v>PURE Z Bunda | fluo | W</v>
      </c>
      <c r="D501" s="59">
        <v>2719</v>
      </c>
      <c r="E501" s="8">
        <v>1</v>
      </c>
      <c r="F501" s="8">
        <v>2</v>
      </c>
      <c r="G501" s="8">
        <v>3</v>
      </c>
      <c r="H501" s="8">
        <v>4</v>
      </c>
      <c r="I501" s="8">
        <v>5</v>
      </c>
      <c r="J501" s="8">
        <v>6</v>
      </c>
      <c r="R501" s="9" t="str">
        <f>VLOOKUP(B501,[1]List2!A:M,9,FALSE)</f>
        <v>LS-12</v>
      </c>
      <c r="S501" s="59">
        <f t="shared" si="2"/>
        <v>2247.1074380165292</v>
      </c>
      <c r="T501" s="60">
        <v>2719.0082644628101</v>
      </c>
      <c r="U501" s="61">
        <f t="shared" si="3"/>
        <v>2719</v>
      </c>
    </row>
    <row r="502" spans="2:21" x14ac:dyDescent="0.3">
      <c r="B502" s="28" t="s">
        <v>524</v>
      </c>
      <c r="C502" s="7" t="str">
        <f>VLOOKUP(B502,[1]List4!A:D,4,FALSE)</f>
        <v>PURE Z Bunda | černá | W</v>
      </c>
      <c r="D502" s="59">
        <v>2719</v>
      </c>
      <c r="E502" s="8">
        <v>1</v>
      </c>
      <c r="F502" s="8">
        <v>2</v>
      </c>
      <c r="G502" s="8">
        <v>3</v>
      </c>
      <c r="H502" s="8">
        <v>4</v>
      </c>
      <c r="I502" s="8">
        <v>5</v>
      </c>
      <c r="J502" s="8">
        <v>6</v>
      </c>
      <c r="R502" s="9" t="str">
        <f>VLOOKUP(B502,[1]List2!A:M,9,FALSE)</f>
        <v>LS-12</v>
      </c>
      <c r="S502" s="59">
        <f t="shared" ref="S502:S565" si="4">D502/1.21</f>
        <v>2247.1074380165292</v>
      </c>
      <c r="T502" s="60">
        <v>2719.0082644628101</v>
      </c>
      <c r="U502" s="61">
        <f t="shared" ref="U502:U565" si="5">ROUND(T502,0)</f>
        <v>2719</v>
      </c>
    </row>
    <row r="503" spans="2:21" x14ac:dyDescent="0.3">
      <c r="B503" s="28" t="s">
        <v>525</v>
      </c>
      <c r="C503" s="7" t="str">
        <f>VLOOKUP(B503,[1]List4!A:D,4,FALSE)</f>
        <v>PURE Z Kraťasy PURE | černé | W</v>
      </c>
      <c r="D503" s="59">
        <v>1975</v>
      </c>
      <c r="E503" s="8">
        <v>1</v>
      </c>
      <c r="F503" s="8">
        <v>2</v>
      </c>
      <c r="G503" s="8">
        <v>3</v>
      </c>
      <c r="H503" s="8">
        <v>4</v>
      </c>
      <c r="I503" s="8">
        <v>5</v>
      </c>
      <c r="J503" s="8">
        <v>6</v>
      </c>
      <c r="R503" s="9" t="str">
        <f>VLOOKUP(B503,[1]List2!A:M,9,FALSE)</f>
        <v>LS-62</v>
      </c>
      <c r="S503" s="59">
        <f t="shared" si="4"/>
        <v>1632.2314049586778</v>
      </c>
      <c r="T503" s="60">
        <v>1975.206611570248</v>
      </c>
      <c r="U503" s="61">
        <f t="shared" si="5"/>
        <v>1975</v>
      </c>
    </row>
    <row r="504" spans="2:21" x14ac:dyDescent="0.3">
      <c r="B504" s="28" t="s">
        <v>526</v>
      </c>
      <c r="C504" s="7" t="str">
        <f>VLOOKUP(B504,[1]List4!A:D,4,FALSE)</f>
        <v>PURE Z Kraťasy šle | černé | W</v>
      </c>
      <c r="D504" s="59">
        <v>2306</v>
      </c>
      <c r="E504" s="8">
        <v>1</v>
      </c>
      <c r="F504" s="8">
        <v>2</v>
      </c>
      <c r="G504" s="8">
        <v>3</v>
      </c>
      <c r="H504" s="8">
        <v>4</v>
      </c>
      <c r="I504" s="8">
        <v>5</v>
      </c>
      <c r="J504" s="8">
        <v>6</v>
      </c>
      <c r="R504" s="9" t="str">
        <f>VLOOKUP(B504,[1]List2!A:M,9,FALSE)</f>
        <v>LS-62</v>
      </c>
      <c r="S504" s="59">
        <f t="shared" si="4"/>
        <v>1905.7851239669421</v>
      </c>
      <c r="T504" s="60">
        <v>2305.7851239669421</v>
      </c>
      <c r="U504" s="61">
        <f t="shared" si="5"/>
        <v>2306</v>
      </c>
    </row>
    <row r="505" spans="2:21" x14ac:dyDescent="0.3">
      <c r="B505" s="28" t="s">
        <v>527</v>
      </c>
      <c r="C505" s="7" t="str">
        <f>VLOOKUP(B505,[1]List4!A:D,4,FALSE)</f>
        <v>PURE Z 3/4 kalhoty | černé | W</v>
      </c>
      <c r="D505" s="59">
        <v>1975</v>
      </c>
      <c r="E505" s="8">
        <v>1</v>
      </c>
      <c r="F505" s="8">
        <v>2</v>
      </c>
      <c r="G505" s="8">
        <v>3</v>
      </c>
      <c r="H505" s="8">
        <v>4</v>
      </c>
      <c r="I505" s="8">
        <v>5</v>
      </c>
      <c r="J505" s="8">
        <v>6</v>
      </c>
      <c r="R505" s="9" t="str">
        <f>VLOOKUP(B505,[1]List2!A:M,9,FALSE)</f>
        <v>LS-62</v>
      </c>
      <c r="S505" s="59">
        <f t="shared" si="4"/>
        <v>1632.2314049586778</v>
      </c>
      <c r="T505" s="60">
        <v>1975.206611570248</v>
      </c>
      <c r="U505" s="61">
        <f t="shared" si="5"/>
        <v>1975</v>
      </c>
    </row>
    <row r="506" spans="2:21" x14ac:dyDescent="0.3">
      <c r="B506" s="28" t="s">
        <v>528</v>
      </c>
      <c r="C506" s="7" t="str">
        <f>VLOOKUP(B506,[1]List4!A:D,4,FALSE)</f>
        <v>PURE Z Zateplné kalhoty | černé | W</v>
      </c>
      <c r="D506" s="59">
        <v>2058</v>
      </c>
      <c r="E506" s="8">
        <v>1</v>
      </c>
      <c r="F506" s="8">
        <v>2</v>
      </c>
      <c r="G506" s="8">
        <v>3</v>
      </c>
      <c r="H506" s="8">
        <v>4</v>
      </c>
      <c r="I506" s="8">
        <v>5</v>
      </c>
      <c r="J506" s="8">
        <v>6</v>
      </c>
      <c r="R506" s="9" t="str">
        <f>VLOOKUP(B506,[1]List2!A:M,9,FALSE)</f>
        <v>LS-62</v>
      </c>
      <c r="S506" s="59">
        <f t="shared" si="4"/>
        <v>1700.8264462809918</v>
      </c>
      <c r="T506" s="60">
        <v>2057.8512396694214</v>
      </c>
      <c r="U506" s="61">
        <f t="shared" si="5"/>
        <v>2058</v>
      </c>
    </row>
    <row r="507" spans="2:21" x14ac:dyDescent="0.3">
      <c r="B507" s="28" t="s">
        <v>529</v>
      </c>
      <c r="C507" s="7" t="str">
        <f>VLOOKUP(B507,[1]List4!A:D,4,FALSE)</f>
        <v>PURE Z Zateplné kalhoty + sedlo | černé | W</v>
      </c>
      <c r="D507" s="59">
        <v>2347</v>
      </c>
      <c r="E507" s="8">
        <v>1</v>
      </c>
      <c r="F507" s="8">
        <v>2</v>
      </c>
      <c r="G507" s="8">
        <v>3</v>
      </c>
      <c r="H507" s="8">
        <v>4</v>
      </c>
      <c r="I507" s="8">
        <v>5</v>
      </c>
      <c r="J507" s="8">
        <v>6</v>
      </c>
      <c r="R507" s="9" t="str">
        <f>VLOOKUP(B507,[1]List2!A:M,9,FALSE)</f>
        <v>LS-62</v>
      </c>
      <c r="S507" s="59">
        <f t="shared" si="4"/>
        <v>1939.6694214876034</v>
      </c>
      <c r="T507" s="60">
        <v>2347.1074380165292</v>
      </c>
      <c r="U507" s="61">
        <f t="shared" si="5"/>
        <v>2347</v>
      </c>
    </row>
    <row r="508" spans="2:21" x14ac:dyDescent="0.3">
      <c r="B508" s="28" t="s">
        <v>530</v>
      </c>
      <c r="C508" s="7" t="str">
        <f>VLOOKUP(B508,[1]List4!A:D,4,FALSE)</f>
        <v>PURE Z Dres kr. rukáv | fluo | J</v>
      </c>
      <c r="D508" s="59">
        <v>818</v>
      </c>
      <c r="E508" s="8">
        <v>110</v>
      </c>
      <c r="F508" s="8">
        <v>122</v>
      </c>
      <c r="G508" s="11" t="s">
        <v>33</v>
      </c>
      <c r="H508" s="8">
        <v>134</v>
      </c>
      <c r="I508" s="8" t="s">
        <v>33</v>
      </c>
      <c r="J508" s="8">
        <v>146</v>
      </c>
      <c r="K508" s="11" t="s">
        <v>33</v>
      </c>
      <c r="L508" s="11">
        <v>158</v>
      </c>
      <c r="M508" s="8">
        <v>164</v>
      </c>
      <c r="R508" s="9" t="str">
        <f>VLOOKUP(B508,[1]List2!A:M,9,FALSE)</f>
        <v>JS-03</v>
      </c>
      <c r="S508" s="59">
        <f t="shared" si="4"/>
        <v>676.03305785123973</v>
      </c>
      <c r="T508" s="60">
        <v>818.18181818181824</v>
      </c>
      <c r="U508" s="61">
        <f t="shared" si="5"/>
        <v>818</v>
      </c>
    </row>
    <row r="509" spans="2:21" x14ac:dyDescent="0.3">
      <c r="B509" s="28" t="s">
        <v>531</v>
      </c>
      <c r="C509" s="7" t="str">
        <f>VLOOKUP(B509,[1]List4!A:D,4,FALSE)</f>
        <v>PURE Z Větrovka | fluo | J</v>
      </c>
      <c r="D509" s="59">
        <v>901</v>
      </c>
      <c r="E509" s="8">
        <v>110</v>
      </c>
      <c r="F509" s="8">
        <v>122</v>
      </c>
      <c r="G509" s="11" t="s">
        <v>33</v>
      </c>
      <c r="H509" s="8">
        <v>134</v>
      </c>
      <c r="I509" s="8" t="s">
        <v>33</v>
      </c>
      <c r="J509" s="8">
        <v>146</v>
      </c>
      <c r="K509" s="11" t="s">
        <v>33</v>
      </c>
      <c r="L509" s="11">
        <v>158</v>
      </c>
      <c r="M509" s="8">
        <v>164</v>
      </c>
      <c r="R509" s="9" t="str">
        <f>VLOOKUP(B509,[1]List2!A:M,9,FALSE)</f>
        <v>JS-03</v>
      </c>
      <c r="S509" s="59">
        <f t="shared" si="4"/>
        <v>744.62809917355378</v>
      </c>
      <c r="T509" s="60">
        <v>900.82644628099172</v>
      </c>
      <c r="U509" s="61">
        <f t="shared" si="5"/>
        <v>901</v>
      </c>
    </row>
    <row r="510" spans="2:21" x14ac:dyDescent="0.3">
      <c r="B510" s="28" t="s">
        <v>532</v>
      </c>
      <c r="C510" s="7" t="str">
        <f>VLOOKUP(B510,[1]List4!A:D,4,FALSE)</f>
        <v>PURE Z Kraťasy | černé | J</v>
      </c>
      <c r="D510" s="59">
        <v>736</v>
      </c>
      <c r="E510" s="11">
        <v>110</v>
      </c>
      <c r="F510" s="11">
        <v>122</v>
      </c>
      <c r="G510" s="11" t="s">
        <v>33</v>
      </c>
      <c r="H510" s="11">
        <v>134</v>
      </c>
      <c r="I510" s="11" t="s">
        <v>33</v>
      </c>
      <c r="J510" s="11">
        <v>146</v>
      </c>
      <c r="K510" s="11" t="s">
        <v>33</v>
      </c>
      <c r="L510" s="11">
        <v>158</v>
      </c>
      <c r="M510" s="11">
        <v>164</v>
      </c>
      <c r="R510" s="9" t="str">
        <f>VLOOKUP(B510,[1]List2!A:M,9,FALSE)</f>
        <v>JS-53</v>
      </c>
      <c r="S510" s="59">
        <f t="shared" si="4"/>
        <v>608.2644628099174</v>
      </c>
      <c r="T510" s="60">
        <v>735.53719008264466</v>
      </c>
      <c r="U510" s="61">
        <f t="shared" si="5"/>
        <v>736</v>
      </c>
    </row>
    <row r="511" spans="2:21" x14ac:dyDescent="0.3">
      <c r="B511" s="28" t="s">
        <v>533</v>
      </c>
      <c r="C511" s="7" t="str">
        <f>VLOOKUP(B511,[1]List4!A:D,4,FALSE)</f>
        <v>PURE Z Kraťasy šle | černé | J</v>
      </c>
      <c r="D511" s="59">
        <v>901</v>
      </c>
      <c r="E511" s="11">
        <v>110</v>
      </c>
      <c r="F511" s="11">
        <v>122</v>
      </c>
      <c r="G511" s="11" t="s">
        <v>33</v>
      </c>
      <c r="H511" s="11">
        <v>134</v>
      </c>
      <c r="I511" s="11" t="s">
        <v>33</v>
      </c>
      <c r="J511" s="11">
        <v>146</v>
      </c>
      <c r="K511" s="11" t="s">
        <v>33</v>
      </c>
      <c r="L511" s="11">
        <v>158</v>
      </c>
      <c r="M511" s="11">
        <v>164</v>
      </c>
      <c r="R511" s="9" t="str">
        <f>VLOOKUP(B511,[1]List2!A:M,9,FALSE)</f>
        <v>JS-53</v>
      </c>
      <c r="S511" s="59">
        <f t="shared" si="4"/>
        <v>744.62809917355378</v>
      </c>
      <c r="T511" s="60">
        <v>900.82644628099172</v>
      </c>
      <c r="U511" s="61">
        <f t="shared" si="5"/>
        <v>901</v>
      </c>
    </row>
    <row r="512" spans="2:21" x14ac:dyDescent="0.3">
      <c r="B512" s="28" t="s">
        <v>534</v>
      </c>
      <c r="C512" s="7" t="str">
        <f>VLOOKUP(B512,[1]List4!A:D,4,FALSE)</f>
        <v>PURE Z Návleky RUCE | černé | J</v>
      </c>
      <c r="D512" s="59">
        <v>322</v>
      </c>
      <c r="E512" s="22" t="s">
        <v>255</v>
      </c>
      <c r="F512" s="11" t="s">
        <v>256</v>
      </c>
      <c r="R512" t="str">
        <f>VLOOKUP(B512,[1]List2!A:M,9,FALSE)</f>
        <v>AS-07</v>
      </c>
      <c r="S512" s="59">
        <f t="shared" si="4"/>
        <v>266.11570247933884</v>
      </c>
      <c r="T512" s="60">
        <v>322.31404958677689</v>
      </c>
      <c r="U512" s="61">
        <f t="shared" si="5"/>
        <v>322</v>
      </c>
    </row>
    <row r="513" spans="1:21" x14ac:dyDescent="0.3">
      <c r="A513" t="s">
        <v>0</v>
      </c>
      <c r="B513" s="28" t="s">
        <v>535</v>
      </c>
      <c r="C513" s="7" t="str">
        <f>VLOOKUP(B513,[1]List4!A:D,4,FALSE)</f>
        <v>BASE Z1 Triko BEZ rukávů MicroMesh | bílé | M</v>
      </c>
      <c r="D513" s="59">
        <v>818</v>
      </c>
      <c r="E513" s="11">
        <v>1</v>
      </c>
      <c r="F513" s="11">
        <v>2</v>
      </c>
      <c r="G513" s="11">
        <v>3</v>
      </c>
      <c r="H513" s="11">
        <v>4</v>
      </c>
      <c r="I513" s="11">
        <v>5</v>
      </c>
      <c r="J513" s="11">
        <v>6</v>
      </c>
      <c r="K513" s="11">
        <v>7</v>
      </c>
      <c r="L513" s="11">
        <v>8</v>
      </c>
      <c r="R513" s="9" t="str">
        <f>VLOOKUP(B513,[1]List2!A:M,9,FALSE)</f>
        <v>MS-12</v>
      </c>
      <c r="S513" s="59">
        <f t="shared" si="4"/>
        <v>676.03305785123973</v>
      </c>
      <c r="T513" s="60">
        <v>818.18181818181824</v>
      </c>
      <c r="U513" s="61">
        <f t="shared" si="5"/>
        <v>818</v>
      </c>
    </row>
    <row r="514" spans="1:21" x14ac:dyDescent="0.3">
      <c r="A514" t="s">
        <v>0</v>
      </c>
      <c r="B514" s="28" t="s">
        <v>536</v>
      </c>
      <c r="C514" s="7" t="str">
        <f>VLOOKUP(B514,[1]List4!A:D,4,FALSE)</f>
        <v>BASE Z1 Triko kr. rukáv DRYARN | bílé | M</v>
      </c>
      <c r="D514" s="59">
        <v>901</v>
      </c>
      <c r="E514" s="11">
        <v>1</v>
      </c>
      <c r="F514" s="11">
        <v>2</v>
      </c>
      <c r="G514" s="11">
        <v>3</v>
      </c>
      <c r="H514" s="11">
        <v>4</v>
      </c>
      <c r="I514" s="11">
        <v>5</v>
      </c>
      <c r="J514" s="11">
        <v>6</v>
      </c>
      <c r="K514" s="11">
        <v>7</v>
      </c>
      <c r="L514" s="11">
        <v>8</v>
      </c>
      <c r="R514" s="9" t="str">
        <f>VLOOKUP(B514,[1]List2!A:M,9,FALSE)</f>
        <v>MS-12</v>
      </c>
      <c r="S514" s="59">
        <f t="shared" si="4"/>
        <v>744.62809917355378</v>
      </c>
      <c r="T514" s="60">
        <v>900.82644628099172</v>
      </c>
      <c r="U514" s="61">
        <f t="shared" si="5"/>
        <v>901</v>
      </c>
    </row>
    <row r="515" spans="1:21" x14ac:dyDescent="0.3">
      <c r="A515" t="s">
        <v>0</v>
      </c>
      <c r="B515" s="28" t="s">
        <v>537</v>
      </c>
      <c r="C515" s="7" t="str">
        <f>VLOOKUP(B515,[1]List4!A:D,4,FALSE)</f>
        <v>BASE Z1 Triko kr. rukáv MERINO | šedé | M</v>
      </c>
      <c r="D515" s="59">
        <v>1149</v>
      </c>
      <c r="E515" s="11">
        <v>1</v>
      </c>
      <c r="F515" s="11">
        <v>2</v>
      </c>
      <c r="G515" s="11">
        <v>3</v>
      </c>
      <c r="H515" s="11">
        <v>4</v>
      </c>
      <c r="I515" s="11">
        <v>5</v>
      </c>
      <c r="J515" s="11">
        <v>6</v>
      </c>
      <c r="K515" s="11">
        <v>7</v>
      </c>
      <c r="L515" s="11">
        <v>8</v>
      </c>
      <c r="R515" s="9" t="str">
        <f>VLOOKUP(B515,[1]List2!A:M,9,FALSE)</f>
        <v>MS-12</v>
      </c>
      <c r="S515" s="59">
        <f t="shared" si="4"/>
        <v>949.5867768595042</v>
      </c>
      <c r="T515" s="60">
        <v>1148.7603305785124</v>
      </c>
      <c r="U515" s="61">
        <f t="shared" si="5"/>
        <v>1149</v>
      </c>
    </row>
    <row r="516" spans="1:21" x14ac:dyDescent="0.3">
      <c r="A516" t="s">
        <v>0</v>
      </c>
      <c r="B516" s="28" t="s">
        <v>538</v>
      </c>
      <c r="C516" s="7" t="str">
        <f>VLOOKUP(B516,[1]List4!A:D,4,FALSE)</f>
        <v>BASE Z1 Triko DL. rukáv MERINO | šedé | M</v>
      </c>
      <c r="D516" s="59">
        <v>1314</v>
      </c>
      <c r="E516" s="11">
        <v>1</v>
      </c>
      <c r="F516" s="11">
        <v>2</v>
      </c>
      <c r="G516" s="11">
        <v>3</v>
      </c>
      <c r="H516" s="11">
        <v>4</v>
      </c>
      <c r="I516" s="11">
        <v>5</v>
      </c>
      <c r="J516" s="11">
        <v>6</v>
      </c>
      <c r="K516" s="11">
        <v>7</v>
      </c>
      <c r="L516" s="11">
        <v>8</v>
      </c>
      <c r="R516" s="9" t="str">
        <f>VLOOKUP(B516,[1]List2!A:M,9,FALSE)</f>
        <v>MS-12</v>
      </c>
      <c r="S516" s="59">
        <f t="shared" si="4"/>
        <v>1085.9504132231405</v>
      </c>
      <c r="T516" s="60">
        <v>1314.0495867768595</v>
      </c>
      <c r="U516" s="61">
        <f t="shared" si="5"/>
        <v>1314</v>
      </c>
    </row>
    <row r="517" spans="1:21" x14ac:dyDescent="0.3">
      <c r="A517" t="s">
        <v>0</v>
      </c>
      <c r="B517" s="28" t="s">
        <v>539</v>
      </c>
      <c r="C517" s="7" t="str">
        <f>VLOOKUP(B517,[1]List4!A:D,4,FALSE)</f>
        <v>BASE Z1 Triko DL. rukáv MERINO Winter | černé | M</v>
      </c>
      <c r="D517" s="59">
        <v>1562</v>
      </c>
      <c r="E517" s="11">
        <v>1</v>
      </c>
      <c r="F517" s="11">
        <v>2</v>
      </c>
      <c r="G517" s="11">
        <v>3</v>
      </c>
      <c r="H517" s="11">
        <v>4</v>
      </c>
      <c r="I517" s="11">
        <v>5</v>
      </c>
      <c r="J517" s="11">
        <v>6</v>
      </c>
      <c r="K517" s="11">
        <v>7</v>
      </c>
      <c r="L517" s="11">
        <v>8</v>
      </c>
      <c r="R517" s="9" t="str">
        <f>VLOOKUP(B517,[1]List2!A:M,9,FALSE)</f>
        <v>MS-12</v>
      </c>
      <c r="S517" s="59">
        <f t="shared" si="4"/>
        <v>1290.909090909091</v>
      </c>
      <c r="T517" s="60">
        <v>1561.9834710743803</v>
      </c>
      <c r="U517" s="61">
        <f t="shared" si="5"/>
        <v>1562</v>
      </c>
    </row>
    <row r="518" spans="1:21" x14ac:dyDescent="0.3">
      <c r="A518" t="s">
        <v>0</v>
      </c>
      <c r="B518" s="28" t="s">
        <v>540</v>
      </c>
      <c r="C518" s="7" t="str">
        <f>VLOOKUP(B518,[1]List4!A:D,4,FALSE)</f>
        <v>BASE Z1 Triko BEZ rukávů MicroMesh | bílé | W</v>
      </c>
      <c r="D518" s="59">
        <v>818</v>
      </c>
      <c r="E518" s="8">
        <v>1</v>
      </c>
      <c r="F518" s="8">
        <v>2</v>
      </c>
      <c r="G518" s="8">
        <v>3</v>
      </c>
      <c r="H518" s="8">
        <v>4</v>
      </c>
      <c r="I518" s="8">
        <v>5</v>
      </c>
      <c r="J518" s="8">
        <v>6</v>
      </c>
      <c r="R518" s="9" t="str">
        <f>VLOOKUP(B518,[1]List2!A:M,9,FALSE)</f>
        <v>LS-12</v>
      </c>
      <c r="S518" s="59">
        <f t="shared" si="4"/>
        <v>676.03305785123973</v>
      </c>
      <c r="T518" s="60">
        <v>818.18181818181824</v>
      </c>
      <c r="U518" s="61">
        <f t="shared" si="5"/>
        <v>818</v>
      </c>
    </row>
    <row r="519" spans="1:21" x14ac:dyDescent="0.3">
      <c r="A519" t="s">
        <v>0</v>
      </c>
      <c r="B519" s="28" t="s">
        <v>541</v>
      </c>
      <c r="C519" s="7" t="str">
        <f>VLOOKUP(B519,[1]List4!A:D,4,FALSE)</f>
        <v>BASE Z1 Triko kr. rukáv DRYARN | bílé | W</v>
      </c>
      <c r="D519" s="59">
        <v>901</v>
      </c>
      <c r="E519" s="8">
        <v>1</v>
      </c>
      <c r="F519" s="8">
        <v>2</v>
      </c>
      <c r="G519" s="8">
        <v>3</v>
      </c>
      <c r="H519" s="8">
        <v>4</v>
      </c>
      <c r="I519" s="8">
        <v>5</v>
      </c>
      <c r="J519" s="8">
        <v>6</v>
      </c>
      <c r="R519" s="9" t="str">
        <f>VLOOKUP(B519,[1]List2!A:M,9,FALSE)</f>
        <v>LS-12</v>
      </c>
      <c r="S519" s="59">
        <f t="shared" si="4"/>
        <v>744.62809917355378</v>
      </c>
      <c r="T519" s="60">
        <v>900.82644628099172</v>
      </c>
      <c r="U519" s="61">
        <f t="shared" si="5"/>
        <v>901</v>
      </c>
    </row>
    <row r="520" spans="1:21" x14ac:dyDescent="0.3">
      <c r="A520" t="s">
        <v>0</v>
      </c>
      <c r="B520" s="28" t="s">
        <v>542</v>
      </c>
      <c r="C520" s="7" t="str">
        <f>VLOOKUP(B520,[1]List4!A:D,4,FALSE)</f>
        <v>BASE Z1 Triko kr. rukáv MERINO | šedé | W</v>
      </c>
      <c r="D520" s="59">
        <v>1149</v>
      </c>
      <c r="E520" s="8">
        <v>1</v>
      </c>
      <c r="F520" s="8">
        <v>2</v>
      </c>
      <c r="G520" s="8">
        <v>3</v>
      </c>
      <c r="H520" s="8">
        <v>4</v>
      </c>
      <c r="I520" s="8">
        <v>5</v>
      </c>
      <c r="J520" s="8">
        <v>6</v>
      </c>
      <c r="R520" s="9" t="str">
        <f>VLOOKUP(B520,[1]List2!A:M,9,FALSE)</f>
        <v>LS-12</v>
      </c>
      <c r="S520" s="59">
        <f t="shared" si="4"/>
        <v>949.5867768595042</v>
      </c>
      <c r="T520" s="60">
        <v>1148.7603305785124</v>
      </c>
      <c r="U520" s="61">
        <f t="shared" si="5"/>
        <v>1149</v>
      </c>
    </row>
    <row r="521" spans="1:21" x14ac:dyDescent="0.3">
      <c r="A521" t="s">
        <v>0</v>
      </c>
      <c r="B521" s="28" t="s">
        <v>543</v>
      </c>
      <c r="C521" s="7" t="str">
        <f>VLOOKUP(B521,[1]List4!A:D,4,FALSE)</f>
        <v>BASE Z1 Triko DL. rukáv MERINO | šedé | W</v>
      </c>
      <c r="D521" s="59">
        <v>1314</v>
      </c>
      <c r="E521" s="8">
        <v>1</v>
      </c>
      <c r="F521" s="8">
        <v>2</v>
      </c>
      <c r="G521" s="8">
        <v>3</v>
      </c>
      <c r="H521" s="8">
        <v>4</v>
      </c>
      <c r="I521" s="8">
        <v>5</v>
      </c>
      <c r="J521" s="8">
        <v>6</v>
      </c>
      <c r="R521" s="9" t="str">
        <f>VLOOKUP(B521,[1]List2!A:M,9,FALSE)</f>
        <v>LS-12</v>
      </c>
      <c r="S521" s="59">
        <f t="shared" si="4"/>
        <v>1085.9504132231405</v>
      </c>
      <c r="T521" s="60">
        <v>1314.0495867768595</v>
      </c>
      <c r="U521" s="61">
        <f t="shared" si="5"/>
        <v>1314</v>
      </c>
    </row>
    <row r="522" spans="1:21" x14ac:dyDescent="0.3">
      <c r="A522" t="s">
        <v>0</v>
      </c>
      <c r="B522" s="28" t="s">
        <v>544</v>
      </c>
      <c r="C522" s="7" t="str">
        <f>VLOOKUP(B522,[1]List4!A:D,4,FALSE)</f>
        <v>BASE Z1 Triko DL. rukáv MERIONO Winter | černé | W</v>
      </c>
      <c r="D522" s="59">
        <v>1562</v>
      </c>
      <c r="E522" s="8">
        <v>1</v>
      </c>
      <c r="F522" s="8">
        <v>2</v>
      </c>
      <c r="G522" s="8">
        <v>3</v>
      </c>
      <c r="H522" s="8">
        <v>4</v>
      </c>
      <c r="I522" s="8">
        <v>5</v>
      </c>
      <c r="J522" s="8">
        <v>6</v>
      </c>
      <c r="R522" s="9" t="str">
        <f>VLOOKUP(B522,[1]List2!A:M,9,FALSE)</f>
        <v>LS-12</v>
      </c>
      <c r="S522" s="59">
        <f t="shared" si="4"/>
        <v>1290.909090909091</v>
      </c>
      <c r="T522" s="60">
        <v>1561.9834710743803</v>
      </c>
      <c r="U522" s="61">
        <f t="shared" si="5"/>
        <v>1562</v>
      </c>
    </row>
    <row r="523" spans="1:21" x14ac:dyDescent="0.3">
      <c r="B523" s="28" t="s">
        <v>545</v>
      </c>
      <c r="C523" s="7" t="str">
        <f>VLOOKUP(B523,[1]List4!A:D,4,FALSE)</f>
        <v>CASUAL Z | Mikina TECHNOSTRECH | černá | M</v>
      </c>
      <c r="D523" s="59">
        <v>1397</v>
      </c>
      <c r="E523" s="8">
        <v>1</v>
      </c>
      <c r="F523" s="8">
        <v>2</v>
      </c>
      <c r="G523" s="8">
        <v>3</v>
      </c>
      <c r="H523" s="8">
        <v>4</v>
      </c>
      <c r="I523" s="8">
        <v>5</v>
      </c>
      <c r="J523" s="8">
        <v>6</v>
      </c>
      <c r="K523" s="8">
        <v>7</v>
      </c>
      <c r="R523" t="e">
        <f>VLOOKUP(B523,[1]List2!A:M,9,FALSE)</f>
        <v>#N/A</v>
      </c>
      <c r="S523" s="59">
        <f t="shared" si="4"/>
        <v>1154.5454545454545</v>
      </c>
      <c r="T523" s="60">
        <v>1396.6942148760331</v>
      </c>
      <c r="U523" s="61">
        <f t="shared" si="5"/>
        <v>1397</v>
      </c>
    </row>
    <row r="524" spans="1:21" x14ac:dyDescent="0.3">
      <c r="B524" s="28" t="s">
        <v>546</v>
      </c>
      <c r="C524" s="7" t="str">
        <f>VLOOKUP(B524,[1]List4!A:D,4,FALSE)</f>
        <v>CASUAL Z | Bunda FACTOR | černá | M</v>
      </c>
      <c r="D524" s="59">
        <v>1397</v>
      </c>
      <c r="E524" s="8">
        <v>1</v>
      </c>
      <c r="F524" s="8">
        <v>2</v>
      </c>
      <c r="G524" s="8">
        <v>3</v>
      </c>
      <c r="H524" s="8">
        <v>4</v>
      </c>
      <c r="I524" s="8">
        <v>5</v>
      </c>
      <c r="J524" s="8">
        <v>6</v>
      </c>
      <c r="K524" s="8">
        <v>7</v>
      </c>
      <c r="R524" t="e">
        <f>VLOOKUP(B524,[1]List2!A:M,9,FALSE)</f>
        <v>#N/A</v>
      </c>
      <c r="S524" s="59">
        <f t="shared" si="4"/>
        <v>1154.5454545454545</v>
      </c>
      <c r="T524" s="60">
        <v>1396.6942148760331</v>
      </c>
      <c r="U524" s="61">
        <f t="shared" si="5"/>
        <v>1397</v>
      </c>
    </row>
    <row r="525" spans="1:21" x14ac:dyDescent="0.3">
      <c r="B525" s="28" t="s">
        <v>547</v>
      </c>
      <c r="C525" s="7" t="str">
        <f>VLOOKUP(B525,[1]List4!A:D,4,FALSE)</f>
        <v>CASUAL Z | Mikina TECHNOSTRECH | černá | W</v>
      </c>
      <c r="D525" s="59">
        <v>1397</v>
      </c>
      <c r="E525" s="8">
        <v>1</v>
      </c>
      <c r="F525" s="8">
        <v>2</v>
      </c>
      <c r="G525" s="8">
        <v>3</v>
      </c>
      <c r="H525" s="8">
        <v>4</v>
      </c>
      <c r="I525" s="8">
        <v>5</v>
      </c>
      <c r="J525" s="8">
        <v>6</v>
      </c>
      <c r="K525" s="8"/>
      <c r="R525" t="e">
        <f>VLOOKUP(B525,[1]List2!A:M,9,FALSE)</f>
        <v>#N/A</v>
      </c>
      <c r="S525" s="59">
        <f t="shared" si="4"/>
        <v>1154.5454545454545</v>
      </c>
      <c r="T525" s="60">
        <v>1396.6942148760331</v>
      </c>
      <c r="U525" s="61">
        <f t="shared" si="5"/>
        <v>1397</v>
      </c>
    </row>
    <row r="526" spans="1:21" x14ac:dyDescent="0.3">
      <c r="B526" s="28" t="s">
        <v>548</v>
      </c>
      <c r="C526" s="7" t="str">
        <f>VLOOKUP(B526,[1]List4!A:D,4,FALSE)</f>
        <v>CASUAL Z | Mikina FACTOR | černá | W</v>
      </c>
      <c r="D526" s="59">
        <v>1397</v>
      </c>
      <c r="E526" s="8">
        <v>1</v>
      </c>
      <c r="F526" s="8">
        <v>2</v>
      </c>
      <c r="G526" s="8">
        <v>3</v>
      </c>
      <c r="H526" s="8">
        <v>4</v>
      </c>
      <c r="I526" s="8">
        <v>5</v>
      </c>
      <c r="J526" s="8">
        <v>6</v>
      </c>
      <c r="K526" s="8"/>
      <c r="R526" t="e">
        <f>VLOOKUP(B526,[1]List2!A:M,9,FALSE)</f>
        <v>#N/A</v>
      </c>
      <c r="S526" s="59">
        <f t="shared" si="4"/>
        <v>1154.5454545454545</v>
      </c>
      <c r="T526" s="60">
        <v>1396.6942148760331</v>
      </c>
      <c r="U526" s="61">
        <f t="shared" si="5"/>
        <v>1397</v>
      </c>
    </row>
    <row r="527" spans="1:21" x14ac:dyDescent="0.3">
      <c r="B527" s="28" t="s">
        <v>549</v>
      </c>
      <c r="C527" s="7" t="str">
        <f>VLOOKUP(B527,[1]List4!A:D,4,FALSE)</f>
        <v>RIDE ON Z | Převlekové kalhoty START-FINISH | černé</v>
      </c>
      <c r="D527" s="59">
        <v>1562</v>
      </c>
      <c r="E527" s="8">
        <v>1</v>
      </c>
      <c r="F527" s="8">
        <v>2</v>
      </c>
      <c r="G527" s="8">
        <v>3</v>
      </c>
      <c r="H527" s="8">
        <v>4</v>
      </c>
      <c r="I527" s="8">
        <v>5</v>
      </c>
      <c r="J527" s="8">
        <v>6</v>
      </c>
      <c r="K527" s="8">
        <v>7</v>
      </c>
      <c r="R527" t="e">
        <f>VLOOKUP(B527,[1]List2!A:M,9,FALSE)</f>
        <v>#N/A</v>
      </c>
      <c r="S527" s="59">
        <f t="shared" si="4"/>
        <v>1290.909090909091</v>
      </c>
      <c r="T527" s="60">
        <v>1561.9834710743803</v>
      </c>
      <c r="U527" s="61">
        <f t="shared" si="5"/>
        <v>1562</v>
      </c>
    </row>
    <row r="528" spans="1:21" x14ac:dyDescent="0.3">
      <c r="B528" s="28" t="s">
        <v>550</v>
      </c>
      <c r="C528" s="7" t="str">
        <f>VLOOKUP(B528,[1]List4!A:D,4,FALSE)</f>
        <v>RIDE ON Z | Bunda | transparent | M</v>
      </c>
      <c r="D528" s="59">
        <v>1727</v>
      </c>
      <c r="E528" s="8">
        <v>1</v>
      </c>
      <c r="F528" s="8">
        <v>2</v>
      </c>
      <c r="G528" s="8">
        <v>3</v>
      </c>
      <c r="H528" s="8">
        <v>4</v>
      </c>
      <c r="I528" s="8">
        <v>5</v>
      </c>
      <c r="J528" s="8">
        <v>6</v>
      </c>
      <c r="K528" s="8">
        <v>7</v>
      </c>
      <c r="R528" t="e">
        <f>VLOOKUP(B528,[1]List2!A:M,9,FALSE)</f>
        <v>#N/A</v>
      </c>
      <c r="S528" s="59">
        <f t="shared" si="4"/>
        <v>1427.2727272727273</v>
      </c>
      <c r="T528" s="60">
        <v>1727.2727272727273</v>
      </c>
      <c r="U528" s="61">
        <f t="shared" si="5"/>
        <v>1727</v>
      </c>
    </row>
    <row r="529" spans="1:21" x14ac:dyDescent="0.3">
      <c r="B529" s="28" t="s">
        <v>551</v>
      </c>
      <c r="C529" s="7" t="str">
        <f>VLOOKUP(B529,[1]List4!A:D,4,FALSE)</f>
        <v>RIDE ON Z | Bunda | fluo | M</v>
      </c>
      <c r="D529" s="59">
        <v>1727</v>
      </c>
      <c r="E529" s="8">
        <v>1</v>
      </c>
      <c r="F529" s="8">
        <v>2</v>
      </c>
      <c r="G529" s="8">
        <v>3</v>
      </c>
      <c r="H529" s="8">
        <v>4</v>
      </c>
      <c r="I529" s="8">
        <v>5</v>
      </c>
      <c r="J529" s="8">
        <v>6</v>
      </c>
      <c r="K529" s="8">
        <v>7</v>
      </c>
      <c r="R529" t="e">
        <f>VLOOKUP(B529,[1]List2!A:M,9,FALSE)</f>
        <v>#N/A</v>
      </c>
      <c r="S529" s="59">
        <f t="shared" si="4"/>
        <v>1427.2727272727273</v>
      </c>
      <c r="T529" s="60">
        <v>1727.2727272727273</v>
      </c>
      <c r="U529" s="61">
        <f t="shared" si="5"/>
        <v>1727</v>
      </c>
    </row>
    <row r="530" spans="1:21" x14ac:dyDescent="0.3">
      <c r="B530" s="28" t="s">
        <v>552</v>
      </c>
      <c r="C530" s="7" t="str">
        <f>VLOOKUP(B530,[1]List4!A:D,4,FALSE)</f>
        <v>RIDE ON Z | Bunda | transparent | W</v>
      </c>
      <c r="D530" s="59">
        <v>1727</v>
      </c>
      <c r="E530" s="8">
        <v>1</v>
      </c>
      <c r="F530" s="8">
        <v>2</v>
      </c>
      <c r="G530" s="8">
        <v>3</v>
      </c>
      <c r="H530" s="8">
        <v>4</v>
      </c>
      <c r="I530" s="8">
        <v>5</v>
      </c>
      <c r="J530" s="8">
        <v>6</v>
      </c>
      <c r="R530" t="e">
        <f>VLOOKUP(B530,[1]List2!A:M,9,FALSE)</f>
        <v>#N/A</v>
      </c>
      <c r="S530" s="59">
        <f t="shared" si="4"/>
        <v>1427.2727272727273</v>
      </c>
      <c r="T530" s="60">
        <v>1727.2727272727273</v>
      </c>
      <c r="U530" s="61">
        <f t="shared" si="5"/>
        <v>1727</v>
      </c>
    </row>
    <row r="531" spans="1:21" x14ac:dyDescent="0.3">
      <c r="B531" s="28" t="s">
        <v>553</v>
      </c>
      <c r="C531" s="7" t="str">
        <f>VLOOKUP(B531,[1]List4!A:D,4,FALSE)</f>
        <v>RIDE ON Z | Bunda | fluo | W</v>
      </c>
      <c r="D531" s="59">
        <v>1727</v>
      </c>
      <c r="E531" s="8">
        <v>1</v>
      </c>
      <c r="F531" s="8">
        <v>2</v>
      </c>
      <c r="G531" s="8">
        <v>3</v>
      </c>
      <c r="H531" s="8">
        <v>4</v>
      </c>
      <c r="I531" s="8">
        <v>5</v>
      </c>
      <c r="J531" s="8">
        <v>6</v>
      </c>
      <c r="R531" t="e">
        <f>VLOOKUP(B531,[1]List2!A:M,9,FALSE)</f>
        <v>#N/A</v>
      </c>
      <c r="S531" s="59">
        <f t="shared" si="4"/>
        <v>1427.2727272727273</v>
      </c>
      <c r="T531" s="60">
        <v>1727.2727272727273</v>
      </c>
      <c r="U531" s="61">
        <f t="shared" si="5"/>
        <v>1727</v>
      </c>
    </row>
    <row r="532" spans="1:21" x14ac:dyDescent="0.3">
      <c r="B532" s="28" t="s">
        <v>554</v>
      </c>
      <c r="C532" s="7" t="str">
        <f>VLOOKUP(B532,[1]List4!A:D,4,FALSE)</f>
        <v>RIDE ON Z | Krátké rukavice | fluo</v>
      </c>
      <c r="D532" s="59">
        <v>488</v>
      </c>
      <c r="E532" s="11">
        <v>6</v>
      </c>
      <c r="F532" s="11">
        <v>7</v>
      </c>
      <c r="G532" s="11">
        <v>8</v>
      </c>
      <c r="H532" s="11">
        <v>9</v>
      </c>
      <c r="I532" s="11">
        <v>10</v>
      </c>
      <c r="R532" t="e">
        <f>VLOOKUP(B532,[1]List2!A:M,9,FALSE)</f>
        <v>#N/A</v>
      </c>
      <c r="S532" s="59">
        <f t="shared" si="4"/>
        <v>403.30578512396693</v>
      </c>
      <c r="T532" s="60">
        <v>487.60330578512401</v>
      </c>
      <c r="U532" s="61">
        <f t="shared" si="5"/>
        <v>488</v>
      </c>
    </row>
    <row r="533" spans="1:21" x14ac:dyDescent="0.3">
      <c r="B533" s="28" t="s">
        <v>555</v>
      </c>
      <c r="C533" s="7" t="str">
        <f>VLOOKUP(B533,[1]List4!A:D,4,FALSE)</f>
        <v>RIDE ON Z | Krátké rukavice | černé</v>
      </c>
      <c r="D533" s="59">
        <v>488</v>
      </c>
      <c r="E533" s="11">
        <v>6</v>
      </c>
      <c r="F533" s="11">
        <v>7</v>
      </c>
      <c r="G533" s="11">
        <v>8</v>
      </c>
      <c r="H533" s="11">
        <v>9</v>
      </c>
      <c r="I533" s="11">
        <v>10</v>
      </c>
      <c r="R533" t="e">
        <f>VLOOKUP(B533,[1]List2!A:M,9,FALSE)</f>
        <v>#N/A</v>
      </c>
      <c r="S533" s="59">
        <f t="shared" si="4"/>
        <v>403.30578512396693</v>
      </c>
      <c r="T533" s="60">
        <v>487.60330578512401</v>
      </c>
      <c r="U533" s="61">
        <f t="shared" si="5"/>
        <v>488</v>
      </c>
    </row>
    <row r="534" spans="1:21" x14ac:dyDescent="0.3">
      <c r="B534" s="28" t="s">
        <v>556</v>
      </c>
      <c r="C534" s="7" t="str">
        <f>VLOOKUP(B534,[1]List4!A:D,4,FALSE)</f>
        <v>RIDE ON Z | Krátké rukavice | bílé</v>
      </c>
      <c r="D534" s="59">
        <v>488</v>
      </c>
      <c r="E534" s="11">
        <v>6</v>
      </c>
      <c r="F534" s="11">
        <v>7</v>
      </c>
      <c r="G534" s="11">
        <v>8</v>
      </c>
      <c r="H534" s="11">
        <v>9</v>
      </c>
      <c r="I534" s="11">
        <v>10</v>
      </c>
      <c r="R534" t="e">
        <f>VLOOKUP(B534,[1]List2!A:M,9,FALSE)</f>
        <v>#N/A</v>
      </c>
      <c r="S534" s="59">
        <f t="shared" si="4"/>
        <v>403.30578512396693</v>
      </c>
      <c r="T534" s="60">
        <v>487.60330578512401</v>
      </c>
      <c r="U534" s="61">
        <f t="shared" si="5"/>
        <v>488</v>
      </c>
    </row>
    <row r="535" spans="1:21" x14ac:dyDescent="0.3">
      <c r="B535" s="28" t="s">
        <v>557</v>
      </c>
      <c r="C535" s="7" t="str">
        <f>VLOOKUP(B535,[1]List4!A:D,4,FALSE)</f>
        <v>RIDE ON Z | Krátké rukavice | modré</v>
      </c>
      <c r="D535" s="59">
        <v>488</v>
      </c>
      <c r="E535" s="11">
        <v>6</v>
      </c>
      <c r="F535" s="11">
        <v>7</v>
      </c>
      <c r="G535" s="11">
        <v>8</v>
      </c>
      <c r="H535" s="11">
        <v>9</v>
      </c>
      <c r="I535" s="11">
        <v>10</v>
      </c>
      <c r="R535" t="e">
        <f>VLOOKUP(B535,[1]List2!A:M,9,FALSE)</f>
        <v>#N/A</v>
      </c>
      <c r="S535" s="59">
        <f t="shared" si="4"/>
        <v>403.30578512396693</v>
      </c>
      <c r="T535" s="60">
        <v>487.60330578512401</v>
      </c>
      <c r="U535" s="61">
        <f t="shared" si="5"/>
        <v>488</v>
      </c>
    </row>
    <row r="536" spans="1:21" x14ac:dyDescent="0.3">
      <c r="A536" t="s">
        <v>0</v>
      </c>
      <c r="B536" s="28" t="s">
        <v>558</v>
      </c>
      <c r="C536" s="7" t="str">
        <f>VLOOKUP(B536,[1]List4!A:D,4,FALSE)</f>
        <v>RIDE ON Z1 | Dlouhé rukavice | černé</v>
      </c>
      <c r="D536" s="59">
        <v>736</v>
      </c>
      <c r="E536" s="11">
        <v>6</v>
      </c>
      <c r="F536" s="11">
        <v>7</v>
      </c>
      <c r="G536" s="11">
        <v>8</v>
      </c>
      <c r="H536" s="11">
        <v>9</v>
      </c>
      <c r="I536" s="11">
        <v>10</v>
      </c>
      <c r="R536" t="str">
        <f>VLOOKUP(B536,[1]List2!A:M,9,FALSE)</f>
        <v>AS-01</v>
      </c>
      <c r="S536" s="59">
        <f t="shared" si="4"/>
        <v>608.2644628099174</v>
      </c>
      <c r="T536" s="60">
        <v>735.53719008264466</v>
      </c>
      <c r="U536" s="61">
        <f t="shared" si="5"/>
        <v>736</v>
      </c>
    </row>
    <row r="537" spans="1:21" x14ac:dyDescent="0.3">
      <c r="A537" t="s">
        <v>0</v>
      </c>
      <c r="B537" s="28" t="s">
        <v>559</v>
      </c>
      <c r="C537" s="7" t="str">
        <f>VLOOKUP(B537,[1]List4!A:D,4,FALSE)</f>
        <v>RIDE ON Z1 | Dlouhé rukavice | fluo</v>
      </c>
      <c r="D537" s="59">
        <v>736</v>
      </c>
      <c r="E537" s="11">
        <v>6</v>
      </c>
      <c r="F537" s="11">
        <v>7</v>
      </c>
      <c r="G537" s="11">
        <v>8</v>
      </c>
      <c r="H537" s="11">
        <v>9</v>
      </c>
      <c r="I537" s="11">
        <v>10</v>
      </c>
      <c r="R537" t="str">
        <f>VLOOKUP(B537,[1]List2!A:M,9,FALSE)</f>
        <v>AS-01</v>
      </c>
      <c r="S537" s="59">
        <f t="shared" si="4"/>
        <v>608.2644628099174</v>
      </c>
      <c r="T537" s="60">
        <v>735.53719008264466</v>
      </c>
      <c r="U537" s="61">
        <f t="shared" si="5"/>
        <v>736</v>
      </c>
    </row>
    <row r="538" spans="1:21" x14ac:dyDescent="0.3">
      <c r="A538" t="s">
        <v>0</v>
      </c>
      <c r="B538" s="28" t="s">
        <v>560</v>
      </c>
      <c r="C538" s="7" t="str">
        <f>VLOOKUP(B538,[1]List4!A:D,4,FALSE)</f>
        <v>RIDE ON Z1 | Dlouhé rukavice | tmavě modré</v>
      </c>
      <c r="D538" s="59">
        <v>736</v>
      </c>
      <c r="E538" s="11">
        <v>6</v>
      </c>
      <c r="F538" s="11">
        <v>7</v>
      </c>
      <c r="G538" s="11">
        <v>8</v>
      </c>
      <c r="H538" s="11">
        <v>9</v>
      </c>
      <c r="I538" s="11">
        <v>10</v>
      </c>
      <c r="R538" t="str">
        <f>VLOOKUP(B538,[1]List2!A:M,9,FALSE)</f>
        <v>AS-01</v>
      </c>
      <c r="S538" s="59">
        <f t="shared" si="4"/>
        <v>608.2644628099174</v>
      </c>
      <c r="T538" s="60">
        <v>735.53719008264466</v>
      </c>
      <c r="U538" s="61">
        <f t="shared" si="5"/>
        <v>736</v>
      </c>
    </row>
    <row r="539" spans="1:21" x14ac:dyDescent="0.3">
      <c r="A539" t="s">
        <v>0</v>
      </c>
      <c r="B539" s="28" t="s">
        <v>561</v>
      </c>
      <c r="C539" s="7" t="str">
        <f>VLOOKUP(B539,[1]List4!A:D,4,FALSE)</f>
        <v>RIDE ON Z1 | Dlouhé rukavice | khaki</v>
      </c>
      <c r="D539" s="59">
        <v>736</v>
      </c>
      <c r="E539" s="11">
        <v>6</v>
      </c>
      <c r="F539" s="11">
        <v>7</v>
      </c>
      <c r="G539" s="11">
        <v>8</v>
      </c>
      <c r="H539" s="11">
        <v>9</v>
      </c>
      <c r="I539" s="11">
        <v>10</v>
      </c>
      <c r="R539" t="str">
        <f>VLOOKUP(B539,[1]List2!A:M,9,FALSE)</f>
        <v>AS-01</v>
      </c>
      <c r="S539" s="59">
        <f t="shared" si="4"/>
        <v>608.2644628099174</v>
      </c>
      <c r="T539" s="60">
        <v>735.53719008264466</v>
      </c>
      <c r="U539" s="61">
        <f t="shared" si="5"/>
        <v>736</v>
      </c>
    </row>
    <row r="540" spans="1:21" x14ac:dyDescent="0.3">
      <c r="B540" s="28" t="s">
        <v>562</v>
      </c>
      <c r="C540" s="7" t="str">
        <f>VLOOKUP(B540,[1]List4!A:D,4,FALSE)</f>
        <v>RIDE ON Z1 | Zimní rukavice neopren | černé</v>
      </c>
      <c r="D540" s="59">
        <v>818</v>
      </c>
      <c r="E540" s="11">
        <v>6</v>
      </c>
      <c r="F540" s="11">
        <v>7</v>
      </c>
      <c r="G540" s="11">
        <v>8</v>
      </c>
      <c r="H540" s="11">
        <v>9</v>
      </c>
      <c r="I540" s="11">
        <v>10</v>
      </c>
      <c r="R540" t="str">
        <f>VLOOKUP(B540,[1]List2!A:M,9,FALSE)</f>
        <v>AS-01</v>
      </c>
      <c r="S540" s="59">
        <f t="shared" si="4"/>
        <v>676.03305785123973</v>
      </c>
      <c r="T540" s="60">
        <v>818.18181818181824</v>
      </c>
      <c r="U540" s="61">
        <f t="shared" si="5"/>
        <v>818</v>
      </c>
    </row>
    <row r="541" spans="1:21" x14ac:dyDescent="0.3">
      <c r="B541" s="28" t="s">
        <v>563</v>
      </c>
      <c r="C541" s="7" t="str">
        <f>VLOOKUP(B541,[1]List4!A:D,4,FALSE)</f>
        <v>RIDE ON Z | Ponožky | bílé/šedé</v>
      </c>
      <c r="D541" s="59">
        <v>206</v>
      </c>
      <c r="E541" s="22"/>
      <c r="F541" s="22" t="s">
        <v>262</v>
      </c>
      <c r="G541" s="22" t="s">
        <v>263</v>
      </c>
      <c r="H541" s="22" t="s">
        <v>264</v>
      </c>
      <c r="I541" s="22" t="s">
        <v>265</v>
      </c>
      <c r="J541" s="22"/>
      <c r="K541" s="22"/>
      <c r="L541" s="22"/>
      <c r="R541" t="str">
        <f>VLOOKUP(B541,[1]List2!A:M,9,FALSE)</f>
        <v>AS-11</v>
      </c>
      <c r="S541" s="59">
        <f t="shared" si="4"/>
        <v>170.24793388429754</v>
      </c>
      <c r="T541" s="60">
        <v>205.78512396694217</v>
      </c>
      <c r="U541" s="61">
        <f t="shared" si="5"/>
        <v>206</v>
      </c>
    </row>
    <row r="542" spans="1:21" x14ac:dyDescent="0.3">
      <c r="B542" s="28" t="s">
        <v>564</v>
      </c>
      <c r="C542" s="7" t="str">
        <f>VLOOKUP(B542,[1]List4!A:D,4,FALSE)</f>
        <v>RIDE ON Z | Ponožky | bílé/červené</v>
      </c>
      <c r="D542" s="59">
        <v>206</v>
      </c>
      <c r="E542" s="22"/>
      <c r="F542" s="22" t="s">
        <v>262</v>
      </c>
      <c r="G542" s="22" t="s">
        <v>263</v>
      </c>
      <c r="H542" s="22" t="s">
        <v>264</v>
      </c>
      <c r="I542" s="22" t="s">
        <v>265</v>
      </c>
      <c r="J542" s="22"/>
      <c r="K542" s="22"/>
      <c r="L542" s="22"/>
      <c r="R542" t="str">
        <f>VLOOKUP(B542,[1]List2!A:M,9,FALSE)</f>
        <v>AS-11</v>
      </c>
      <c r="S542" s="59">
        <f t="shared" si="4"/>
        <v>170.24793388429754</v>
      </c>
      <c r="T542" s="60">
        <v>205.78512396694217</v>
      </c>
      <c r="U542" s="61">
        <f t="shared" si="5"/>
        <v>206</v>
      </c>
    </row>
    <row r="543" spans="1:21" x14ac:dyDescent="0.3">
      <c r="B543" s="28" t="s">
        <v>565</v>
      </c>
      <c r="C543" s="7" t="str">
        <f>VLOOKUP(B543,[1]List4!A:D,4,FALSE)</f>
        <v>RIDE ON Z | Ponožky | černé</v>
      </c>
      <c r="D543" s="59">
        <v>206</v>
      </c>
      <c r="E543" s="22"/>
      <c r="F543" s="22" t="s">
        <v>262</v>
      </c>
      <c r="G543" s="22" t="s">
        <v>263</v>
      </c>
      <c r="H543" s="22" t="s">
        <v>264</v>
      </c>
      <c r="I543" s="22" t="s">
        <v>265</v>
      </c>
      <c r="J543" s="22"/>
      <c r="K543" s="22"/>
      <c r="L543" s="22"/>
      <c r="R543" t="str">
        <f>VLOOKUP(B543,[1]List2!A:M,9,FALSE)</f>
        <v>AS-11</v>
      </c>
      <c r="S543" s="59">
        <f t="shared" si="4"/>
        <v>170.24793388429754</v>
      </c>
      <c r="T543" s="60">
        <v>205.78512396694217</v>
      </c>
      <c r="U543" s="61">
        <f t="shared" si="5"/>
        <v>206</v>
      </c>
    </row>
    <row r="544" spans="1:21" x14ac:dyDescent="0.3">
      <c r="B544" s="28" t="s">
        <v>566</v>
      </c>
      <c r="C544" s="7" t="str">
        <f>VLOOKUP(B544,[1]List4!A:D,4,FALSE)</f>
        <v>RIDE ON Z | Ponožky | šedé</v>
      </c>
      <c r="D544" s="59">
        <v>206</v>
      </c>
      <c r="E544" s="22"/>
      <c r="F544" s="22" t="s">
        <v>262</v>
      </c>
      <c r="G544" s="22" t="s">
        <v>263</v>
      </c>
      <c r="H544" s="22" t="s">
        <v>264</v>
      </c>
      <c r="I544" s="22" t="s">
        <v>265</v>
      </c>
      <c r="J544" s="22"/>
      <c r="K544" s="22"/>
      <c r="L544" s="22"/>
      <c r="R544" t="str">
        <f>VLOOKUP(B544,[1]List2!A:M,9,FALSE)</f>
        <v>AS-11</v>
      </c>
      <c r="S544" s="59">
        <f t="shared" si="4"/>
        <v>170.24793388429754</v>
      </c>
      <c r="T544" s="60">
        <v>205.78512396694217</v>
      </c>
      <c r="U544" s="61">
        <f t="shared" si="5"/>
        <v>206</v>
      </c>
    </row>
    <row r="545" spans="1:21" x14ac:dyDescent="0.3">
      <c r="B545" s="28" t="s">
        <v>567</v>
      </c>
      <c r="C545" s="7" t="str">
        <f>VLOOKUP(B545,[1]List4!A:D,4,FALSE)</f>
        <v>RIDE ON Z | Ponožky | modré</v>
      </c>
      <c r="D545" s="59">
        <v>206</v>
      </c>
      <c r="E545" s="22"/>
      <c r="F545" s="22" t="s">
        <v>262</v>
      </c>
      <c r="G545" s="22" t="s">
        <v>263</v>
      </c>
      <c r="H545" s="22" t="s">
        <v>264</v>
      </c>
      <c r="I545" s="22" t="s">
        <v>265</v>
      </c>
      <c r="J545" s="22"/>
      <c r="K545" s="22"/>
      <c r="L545" s="22"/>
      <c r="R545" t="str">
        <f>VLOOKUP(B545,[1]List2!A:M,9,FALSE)</f>
        <v>AS-11</v>
      </c>
      <c r="S545" s="59">
        <f t="shared" si="4"/>
        <v>170.24793388429754</v>
      </c>
      <c r="T545" s="60">
        <v>205.78512396694217</v>
      </c>
      <c r="U545" s="61">
        <f t="shared" si="5"/>
        <v>206</v>
      </c>
    </row>
    <row r="546" spans="1:21" x14ac:dyDescent="0.3">
      <c r="B546" s="28" t="s">
        <v>568</v>
      </c>
      <c r="C546" s="7" t="str">
        <f>VLOOKUP(B546,[1]List4!A:D,4,FALSE)</f>
        <v>RIDE ON Z | Ponožky | červené</v>
      </c>
      <c r="D546" s="59">
        <v>206</v>
      </c>
      <c r="E546" s="22"/>
      <c r="F546" s="22" t="s">
        <v>262</v>
      </c>
      <c r="G546" s="22" t="s">
        <v>263</v>
      </c>
      <c r="H546" s="22" t="s">
        <v>264</v>
      </c>
      <c r="I546" s="22" t="s">
        <v>265</v>
      </c>
      <c r="J546" s="22"/>
      <c r="K546" s="22"/>
      <c r="L546" s="22"/>
      <c r="R546" t="str">
        <f>VLOOKUP(B546,[1]List2!A:M,9,FALSE)</f>
        <v>AS-11</v>
      </c>
      <c r="S546" s="59">
        <f t="shared" si="4"/>
        <v>170.24793388429754</v>
      </c>
      <c r="T546" s="60">
        <v>205.78512396694217</v>
      </c>
      <c r="U546" s="61">
        <f t="shared" si="5"/>
        <v>206</v>
      </c>
    </row>
    <row r="547" spans="1:21" x14ac:dyDescent="0.3">
      <c r="B547" s="28" t="s">
        <v>569</v>
      </c>
      <c r="C547" s="7" t="str">
        <f>VLOOKUP(B547,[1]List4!A:D,4,FALSE)</f>
        <v>RIDE ON Z | Ponožky | růžové</v>
      </c>
      <c r="D547" s="59">
        <v>206</v>
      </c>
      <c r="E547" s="22"/>
      <c r="F547" s="22" t="s">
        <v>262</v>
      </c>
      <c r="G547" s="22" t="s">
        <v>263</v>
      </c>
      <c r="H547" s="22" t="s">
        <v>264</v>
      </c>
      <c r="I547" s="22" t="s">
        <v>265</v>
      </c>
      <c r="J547" s="22"/>
      <c r="K547" s="22"/>
      <c r="L547" s="22"/>
      <c r="R547" t="str">
        <f>VLOOKUP(B547,[1]List2!A:M,9,FALSE)</f>
        <v>AS-11</v>
      </c>
      <c r="S547" s="59">
        <f t="shared" si="4"/>
        <v>170.24793388429754</v>
      </c>
      <c r="T547" s="60">
        <v>205.78512396694217</v>
      </c>
      <c r="U547" s="61">
        <f t="shared" si="5"/>
        <v>206</v>
      </c>
    </row>
    <row r="548" spans="1:21" x14ac:dyDescent="0.3">
      <c r="B548" s="28" t="s">
        <v>570</v>
      </c>
      <c r="C548" s="7" t="str">
        <f>VLOOKUP(B548,[1]List4!A:D,4,FALSE)</f>
        <v>RIDE ON Z | Ponožky | fluo</v>
      </c>
      <c r="D548" s="59">
        <v>206</v>
      </c>
      <c r="E548" s="22"/>
      <c r="F548" s="22" t="s">
        <v>262</v>
      </c>
      <c r="G548" s="22" t="s">
        <v>263</v>
      </c>
      <c r="H548" s="22" t="s">
        <v>264</v>
      </c>
      <c r="I548" s="22" t="s">
        <v>265</v>
      </c>
      <c r="J548" s="22"/>
      <c r="K548" s="22"/>
      <c r="L548" s="22"/>
      <c r="R548" t="str">
        <f>VLOOKUP(B548,[1]List2!A:M,9,FALSE)</f>
        <v>AS-11</v>
      </c>
      <c r="S548" s="59">
        <f t="shared" si="4"/>
        <v>170.24793388429754</v>
      </c>
      <c r="T548" s="60">
        <v>205.78512396694217</v>
      </c>
      <c r="U548" s="61">
        <f t="shared" si="5"/>
        <v>206</v>
      </c>
    </row>
    <row r="549" spans="1:21" x14ac:dyDescent="0.3">
      <c r="B549" s="28" t="s">
        <v>571</v>
      </c>
      <c r="C549" s="7" t="str">
        <f>VLOOKUP(B549,[1]List4!A:D,4,FALSE)</f>
        <v>RIDE ON Z | Ponožky vysoké | bílé/šedé</v>
      </c>
      <c r="D549" s="59">
        <v>247</v>
      </c>
      <c r="E549" s="22"/>
      <c r="F549" s="22" t="s">
        <v>262</v>
      </c>
      <c r="G549" s="22" t="s">
        <v>263</v>
      </c>
      <c r="H549" s="22" t="s">
        <v>264</v>
      </c>
      <c r="I549" s="22" t="s">
        <v>265</v>
      </c>
      <c r="J549" s="22"/>
      <c r="K549" s="22"/>
      <c r="L549" s="22"/>
      <c r="R549" t="str">
        <f>VLOOKUP(B549,[1]List2!A:M,9,FALSE)</f>
        <v>AS-11</v>
      </c>
      <c r="S549" s="59">
        <f t="shared" si="4"/>
        <v>204.13223140495867</v>
      </c>
      <c r="T549" s="60">
        <v>247.10743801652893</v>
      </c>
      <c r="U549" s="61">
        <f t="shared" si="5"/>
        <v>247</v>
      </c>
    </row>
    <row r="550" spans="1:21" x14ac:dyDescent="0.3">
      <c r="B550" s="28" t="s">
        <v>572</v>
      </c>
      <c r="C550" s="7" t="str">
        <f>VLOOKUP(B550,[1]List4!A:D,4,FALSE)</f>
        <v>RIDE ON Z | Ponožky vysoké | bílé/červené</v>
      </c>
      <c r="D550" s="59">
        <v>247</v>
      </c>
      <c r="E550" s="22"/>
      <c r="F550" s="22" t="s">
        <v>262</v>
      </c>
      <c r="G550" s="22" t="s">
        <v>263</v>
      </c>
      <c r="H550" s="22" t="s">
        <v>264</v>
      </c>
      <c r="I550" s="22" t="s">
        <v>265</v>
      </c>
      <c r="J550" s="22"/>
      <c r="K550" s="22"/>
      <c r="L550" s="22"/>
      <c r="R550" t="str">
        <f>VLOOKUP(B550,[1]List2!A:M,9,FALSE)</f>
        <v>AS-11</v>
      </c>
      <c r="S550" s="59">
        <f t="shared" si="4"/>
        <v>204.13223140495867</v>
      </c>
      <c r="T550" s="60">
        <v>247.10743801652893</v>
      </c>
      <c r="U550" s="61">
        <f t="shared" si="5"/>
        <v>247</v>
      </c>
    </row>
    <row r="551" spans="1:21" x14ac:dyDescent="0.3">
      <c r="B551" s="28" t="s">
        <v>573</v>
      </c>
      <c r="C551" s="7" t="str">
        <f>VLOOKUP(B551,[1]List4!A:D,4,FALSE)</f>
        <v>RIDE ON Z | Ponožky vysoké | černé</v>
      </c>
      <c r="D551" s="59">
        <v>247</v>
      </c>
      <c r="E551" s="22"/>
      <c r="F551" s="22" t="s">
        <v>262</v>
      </c>
      <c r="G551" s="22" t="s">
        <v>263</v>
      </c>
      <c r="H551" s="22" t="s">
        <v>264</v>
      </c>
      <c r="I551" s="22" t="s">
        <v>265</v>
      </c>
      <c r="J551" s="22"/>
      <c r="K551" s="22"/>
      <c r="L551" s="22"/>
      <c r="R551" t="str">
        <f>VLOOKUP(B551,[1]List2!A:M,9,FALSE)</f>
        <v>AS-11</v>
      </c>
      <c r="S551" s="59">
        <f t="shared" si="4"/>
        <v>204.13223140495867</v>
      </c>
      <c r="T551" s="60">
        <v>247.10743801652893</v>
      </c>
      <c r="U551" s="61">
        <f t="shared" si="5"/>
        <v>247</v>
      </c>
    </row>
    <row r="552" spans="1:21" x14ac:dyDescent="0.3">
      <c r="B552" s="28" t="s">
        <v>574</v>
      </c>
      <c r="C552" s="7" t="str">
        <f>VLOOKUP(B552,[1]List4!A:D,4,FALSE)</f>
        <v>RIDE ON Z | Ponožky vysoké | šedé</v>
      </c>
      <c r="D552" s="59">
        <v>247</v>
      </c>
      <c r="E552" s="22"/>
      <c r="F552" s="22" t="s">
        <v>262</v>
      </c>
      <c r="G552" s="22" t="s">
        <v>263</v>
      </c>
      <c r="H552" s="22" t="s">
        <v>264</v>
      </c>
      <c r="I552" s="22" t="s">
        <v>265</v>
      </c>
      <c r="J552" s="22"/>
      <c r="K552" s="22"/>
      <c r="L552" s="22"/>
      <c r="R552" t="str">
        <f>VLOOKUP(B552,[1]List2!A:M,9,FALSE)</f>
        <v>AS-11</v>
      </c>
      <c r="S552" s="59">
        <f t="shared" si="4"/>
        <v>204.13223140495867</v>
      </c>
      <c r="T552" s="60">
        <v>247.10743801652893</v>
      </c>
      <c r="U552" s="61">
        <f t="shared" si="5"/>
        <v>247</v>
      </c>
    </row>
    <row r="553" spans="1:21" x14ac:dyDescent="0.3">
      <c r="B553" s="28" t="s">
        <v>575</v>
      </c>
      <c r="C553" s="7" t="str">
        <f>VLOOKUP(B553,[1]List4!A:D,4,FALSE)</f>
        <v>RIDE ON Z | Ponožky vysoké | modré</v>
      </c>
      <c r="D553" s="59">
        <v>247</v>
      </c>
      <c r="E553" s="22"/>
      <c r="F553" s="22" t="s">
        <v>262</v>
      </c>
      <c r="G553" s="22" t="s">
        <v>263</v>
      </c>
      <c r="H553" s="22" t="s">
        <v>264</v>
      </c>
      <c r="I553" s="22" t="s">
        <v>265</v>
      </c>
      <c r="J553" s="22"/>
      <c r="K553" s="22"/>
      <c r="L553" s="22"/>
      <c r="R553" t="str">
        <f>VLOOKUP(B553,[1]List2!A:M,9,FALSE)</f>
        <v>AS-11</v>
      </c>
      <c r="S553" s="59">
        <f t="shared" si="4"/>
        <v>204.13223140495867</v>
      </c>
      <c r="T553" s="60">
        <v>247.10743801652893</v>
      </c>
      <c r="U553" s="61">
        <f t="shared" si="5"/>
        <v>247</v>
      </c>
    </row>
    <row r="554" spans="1:21" x14ac:dyDescent="0.3">
      <c r="B554" s="28" t="s">
        <v>576</v>
      </c>
      <c r="C554" s="7" t="str">
        <f>VLOOKUP(B554,[1]List4!A:D,4,FALSE)</f>
        <v>RIDE ON Z | Ponožky vysoké | červené</v>
      </c>
      <c r="D554" s="59">
        <v>247</v>
      </c>
      <c r="E554" s="22"/>
      <c r="F554" s="22" t="s">
        <v>262</v>
      </c>
      <c r="G554" s="22" t="s">
        <v>263</v>
      </c>
      <c r="H554" s="22" t="s">
        <v>264</v>
      </c>
      <c r="I554" s="22" t="s">
        <v>265</v>
      </c>
      <c r="J554" s="22"/>
      <c r="K554" s="22"/>
      <c r="L554" s="22"/>
      <c r="R554" t="str">
        <f>VLOOKUP(B554,[1]List2!A:M,9,FALSE)</f>
        <v>AS-11</v>
      </c>
      <c r="S554" s="59">
        <f t="shared" si="4"/>
        <v>204.13223140495867</v>
      </c>
      <c r="T554" s="60">
        <v>247.10743801652893</v>
      </c>
      <c r="U554" s="61">
        <f t="shared" si="5"/>
        <v>247</v>
      </c>
    </row>
    <row r="555" spans="1:21" x14ac:dyDescent="0.3">
      <c r="B555" s="28" t="s">
        <v>577</v>
      </c>
      <c r="C555" s="7" t="str">
        <f>VLOOKUP(B555,[1]List4!A:D,4,FALSE)</f>
        <v>RIDE ON Z | Ponožky vysoké | růžové</v>
      </c>
      <c r="D555" s="59">
        <v>247</v>
      </c>
      <c r="E555" s="22"/>
      <c r="F555" s="22" t="s">
        <v>262</v>
      </c>
      <c r="G555" s="22" t="s">
        <v>263</v>
      </c>
      <c r="H555" s="22" t="s">
        <v>264</v>
      </c>
      <c r="I555" s="22" t="s">
        <v>265</v>
      </c>
      <c r="J555" s="22"/>
      <c r="K555" s="22"/>
      <c r="L555" s="22"/>
      <c r="R555" t="str">
        <f>VLOOKUP(B555,[1]List2!A:M,9,FALSE)</f>
        <v>AS-11</v>
      </c>
      <c r="S555" s="59">
        <f t="shared" si="4"/>
        <v>204.13223140495867</v>
      </c>
      <c r="T555" s="60">
        <v>247.10743801652893</v>
      </c>
      <c r="U555" s="61">
        <f t="shared" si="5"/>
        <v>247</v>
      </c>
    </row>
    <row r="556" spans="1:21" x14ac:dyDescent="0.3">
      <c r="B556" s="28" t="s">
        <v>578</v>
      </c>
      <c r="C556" s="7" t="str">
        <f>VLOOKUP(B556,[1]List4!A:D,4,FALSE)</f>
        <v>RIDE ON Z | Ponožky vysoké | fluo</v>
      </c>
      <c r="D556" s="59">
        <v>247</v>
      </c>
      <c r="E556" s="22"/>
      <c r="F556" s="22" t="s">
        <v>262</v>
      </c>
      <c r="G556" s="22" t="s">
        <v>263</v>
      </c>
      <c r="H556" s="22" t="s">
        <v>264</v>
      </c>
      <c r="I556" s="22" t="s">
        <v>265</v>
      </c>
      <c r="J556" s="22"/>
      <c r="K556" s="22"/>
      <c r="L556" s="22"/>
      <c r="R556" t="str">
        <f>VLOOKUP(B556,[1]List2!A:M,9,FALSE)</f>
        <v>AS-11</v>
      </c>
      <c r="S556" s="59">
        <f t="shared" si="4"/>
        <v>204.13223140495867</v>
      </c>
      <c r="T556" s="60">
        <v>247.10743801652893</v>
      </c>
      <c r="U556" s="61">
        <f t="shared" si="5"/>
        <v>247</v>
      </c>
    </row>
    <row r="557" spans="1:21" x14ac:dyDescent="0.3">
      <c r="A557" t="s">
        <v>0</v>
      </c>
      <c r="B557" s="28" t="s">
        <v>579</v>
      </c>
      <c r="C557" s="7" t="str">
        <f>VLOOKUP(B557,[1]List4!A:D,4,FALSE)</f>
        <v>RIDE ON Z1 Ponožky vysoké VERANO | bílé</v>
      </c>
      <c r="D557" s="59">
        <v>288</v>
      </c>
      <c r="E557" s="22"/>
      <c r="F557" s="22" t="s">
        <v>262</v>
      </c>
      <c r="G557" s="22" t="s">
        <v>263</v>
      </c>
      <c r="H557" s="22" t="s">
        <v>264</v>
      </c>
      <c r="I557" s="22" t="s">
        <v>265</v>
      </c>
      <c r="J557" s="22"/>
      <c r="K557" s="22"/>
      <c r="L557" s="22"/>
      <c r="R557" t="str">
        <f>VLOOKUP(B557,[1]List2!A:M,9,FALSE)</f>
        <v>AS-11</v>
      </c>
      <c r="S557" s="59">
        <f t="shared" si="4"/>
        <v>238.01652892561984</v>
      </c>
      <c r="T557" s="60">
        <v>288.42975206611573</v>
      </c>
      <c r="U557" s="61">
        <f t="shared" si="5"/>
        <v>288</v>
      </c>
    </row>
    <row r="558" spans="1:21" x14ac:dyDescent="0.3">
      <c r="A558" t="s">
        <v>0</v>
      </c>
      <c r="B558" s="28" t="s">
        <v>580</v>
      </c>
      <c r="C558" s="7" t="str">
        <f>VLOOKUP(B558,[1]List4!A:D,4,FALSE)</f>
        <v>RIDE ON Z1 Ponožky vysoké VERANO | černé</v>
      </c>
      <c r="D558" s="59">
        <v>288</v>
      </c>
      <c r="E558" s="22"/>
      <c r="F558" s="22" t="s">
        <v>262</v>
      </c>
      <c r="G558" s="22" t="s">
        <v>263</v>
      </c>
      <c r="H558" s="22" t="s">
        <v>264</v>
      </c>
      <c r="I558" s="22" t="s">
        <v>265</v>
      </c>
      <c r="J558" s="22"/>
      <c r="K558" s="22"/>
      <c r="L558" s="22"/>
      <c r="R558" t="str">
        <f>VLOOKUP(B558,[1]List2!A:M,9,FALSE)</f>
        <v>AS-11</v>
      </c>
      <c r="S558" s="59">
        <f t="shared" si="4"/>
        <v>238.01652892561984</v>
      </c>
      <c r="T558" s="60">
        <v>288.42975206611573</v>
      </c>
      <c r="U558" s="61">
        <f t="shared" si="5"/>
        <v>288</v>
      </c>
    </row>
    <row r="559" spans="1:21" x14ac:dyDescent="0.3">
      <c r="A559" t="s">
        <v>0</v>
      </c>
      <c r="B559" s="28" t="s">
        <v>581</v>
      </c>
      <c r="C559" s="7" t="str">
        <f>VLOOKUP(B559,[1]List4!A:D,4,FALSE)</f>
        <v>RIDE ON Z1 Ponožky vysoké VERANO | fluo</v>
      </c>
      <c r="D559" s="59">
        <v>288</v>
      </c>
      <c r="E559" s="22"/>
      <c r="F559" s="22" t="s">
        <v>262</v>
      </c>
      <c r="G559" s="22" t="s">
        <v>263</v>
      </c>
      <c r="H559" s="22" t="s">
        <v>264</v>
      </c>
      <c r="I559" s="22" t="s">
        <v>265</v>
      </c>
      <c r="J559" s="22"/>
      <c r="K559" s="22"/>
      <c r="L559" s="22"/>
      <c r="R559" t="str">
        <f>VLOOKUP(B559,[1]List2!A:M,9,FALSE)</f>
        <v>AS-11</v>
      </c>
      <c r="S559" s="59">
        <f t="shared" si="4"/>
        <v>238.01652892561984</v>
      </c>
      <c r="T559" s="60">
        <v>288.42975206611573</v>
      </c>
      <c r="U559" s="61">
        <f t="shared" si="5"/>
        <v>288</v>
      </c>
    </row>
    <row r="560" spans="1:21" x14ac:dyDescent="0.3">
      <c r="A560" t="s">
        <v>0</v>
      </c>
      <c r="B560" s="28" t="s">
        <v>582</v>
      </c>
      <c r="C560" s="7" t="str">
        <f>VLOOKUP(B560,[1]List4!A:D,4,FALSE)</f>
        <v>RIDE ON Z1 Ponožky vysoké VERANO | modré</v>
      </c>
      <c r="D560" s="59">
        <v>288</v>
      </c>
      <c r="E560" s="22"/>
      <c r="F560" s="22" t="s">
        <v>262</v>
      </c>
      <c r="G560" s="22" t="s">
        <v>263</v>
      </c>
      <c r="H560" s="22" t="s">
        <v>264</v>
      </c>
      <c r="I560" s="22" t="s">
        <v>265</v>
      </c>
      <c r="J560" s="22"/>
      <c r="K560" s="22"/>
      <c r="L560" s="22"/>
      <c r="R560" t="str">
        <f>VLOOKUP(B560,[1]List2!A:M,9,FALSE)</f>
        <v>AS-11</v>
      </c>
      <c r="S560" s="59">
        <f t="shared" si="4"/>
        <v>238.01652892561984</v>
      </c>
      <c r="T560" s="60">
        <v>288.42975206611573</v>
      </c>
      <c r="U560" s="61">
        <f t="shared" si="5"/>
        <v>288</v>
      </c>
    </row>
    <row r="561" spans="1:21" x14ac:dyDescent="0.3">
      <c r="B561" s="28" t="s">
        <v>583</v>
      </c>
      <c r="C561" s="7" t="str">
        <f>VLOOKUP(B561,[1]List4!A:D,4,FALSE)</f>
        <v>NORDIC Z | Rukavice LOBSTER | černé</v>
      </c>
      <c r="D561" s="59">
        <v>1231</v>
      </c>
      <c r="E561" s="11">
        <v>5</v>
      </c>
      <c r="F561" s="11">
        <v>6</v>
      </c>
      <c r="G561" s="11">
        <v>7</v>
      </c>
      <c r="H561" s="11">
        <v>8</v>
      </c>
      <c r="I561" s="11">
        <v>9</v>
      </c>
      <c r="J561" s="11">
        <v>10</v>
      </c>
      <c r="R561" t="str">
        <f>VLOOKUP(B561,[1]List2!A:M,9,FALSE)</f>
        <v>AS-01</v>
      </c>
      <c r="S561" s="59">
        <f t="shared" si="4"/>
        <v>1017.3553719008265</v>
      </c>
      <c r="T561" s="60">
        <v>1231.404958677686</v>
      </c>
      <c r="U561" s="61">
        <f t="shared" si="5"/>
        <v>1231</v>
      </c>
    </row>
    <row r="562" spans="1:21" x14ac:dyDescent="0.3">
      <c r="B562" s="28" t="s">
        <v>584</v>
      </c>
      <c r="C562" s="7" t="str">
        <f>VLOOKUP(B562,[1]List4!A:D,4,FALSE)</f>
        <v>NORDIC Z | Ponožky | černé</v>
      </c>
      <c r="D562" s="59">
        <v>322</v>
      </c>
      <c r="E562" s="22"/>
      <c r="F562" s="22" t="s">
        <v>262</v>
      </c>
      <c r="G562" s="22" t="s">
        <v>263</v>
      </c>
      <c r="H562" s="22" t="s">
        <v>264</v>
      </c>
      <c r="I562" s="22" t="s">
        <v>265</v>
      </c>
      <c r="J562" s="22"/>
      <c r="K562" s="22"/>
      <c r="L562" s="22"/>
      <c r="R562" t="str">
        <f>VLOOKUP(B562,[1]List2!A:M,9,FALSE)</f>
        <v>AS-11</v>
      </c>
      <c r="S562" s="59">
        <f t="shared" si="4"/>
        <v>266.11570247933884</v>
      </c>
      <c r="T562" s="60">
        <v>322.31404958677689</v>
      </c>
      <c r="U562" s="61">
        <f t="shared" si="5"/>
        <v>322</v>
      </c>
    </row>
    <row r="563" spans="1:21" x14ac:dyDescent="0.3">
      <c r="B563" s="28" t="s">
        <v>585</v>
      </c>
      <c r="C563" s="7" t="str">
        <f>VLOOKUP(B563,[1]List4!A:D,4,FALSE)</f>
        <v>KALAS Z Letní čepice | fluo</v>
      </c>
      <c r="D563" s="59">
        <v>405</v>
      </c>
      <c r="E563" s="11" t="s">
        <v>279</v>
      </c>
      <c r="F563" s="22" t="s">
        <v>280</v>
      </c>
      <c r="G563" s="22" t="s">
        <v>281</v>
      </c>
      <c r="R563" t="e">
        <f>VLOOKUP(B563,[1]List2!A:M,9,FALSE)</f>
        <v>#N/A</v>
      </c>
      <c r="S563" s="59">
        <f t="shared" si="4"/>
        <v>334.71074380165288</v>
      </c>
      <c r="T563" s="60">
        <v>404.95867768595042</v>
      </c>
      <c r="U563" s="61">
        <f t="shared" si="5"/>
        <v>405</v>
      </c>
    </row>
    <row r="564" spans="1:21" x14ac:dyDescent="0.3">
      <c r="B564" s="28" t="s">
        <v>586</v>
      </c>
      <c r="C564" s="7" t="str">
        <f>VLOOKUP(B564,[1]List4!A:D,4,FALSE)</f>
        <v>KALAS Z Letní čepice | bílá</v>
      </c>
      <c r="D564" s="59">
        <v>405</v>
      </c>
      <c r="E564" s="11" t="s">
        <v>279</v>
      </c>
      <c r="F564" s="22" t="s">
        <v>280</v>
      </c>
      <c r="G564" s="22" t="s">
        <v>281</v>
      </c>
      <c r="R564" t="e">
        <f>VLOOKUP(B564,[1]List2!A:M,9,FALSE)</f>
        <v>#N/A</v>
      </c>
      <c r="S564" s="59">
        <f t="shared" si="4"/>
        <v>334.71074380165288</v>
      </c>
      <c r="T564" s="60">
        <v>404.95867768595042</v>
      </c>
      <c r="U564" s="61">
        <f t="shared" si="5"/>
        <v>405</v>
      </c>
    </row>
    <row r="565" spans="1:21" x14ac:dyDescent="0.3">
      <c r="B565" s="28" t="s">
        <v>587</v>
      </c>
      <c r="C565" s="7" t="str">
        <f>VLOOKUP(B565,[1]List4!A:D,4,FALSE)</f>
        <v>KALAS Z Zimní čepice pod přilbu | černá</v>
      </c>
      <c r="D565" s="59">
        <v>405</v>
      </c>
      <c r="R565" t="e">
        <f>VLOOKUP(B565,[1]List2!A:M,9,FALSE)</f>
        <v>#N/A</v>
      </c>
      <c r="S565" s="59">
        <f t="shared" si="4"/>
        <v>334.71074380165288</v>
      </c>
      <c r="T565" s="60">
        <v>404.95867768595042</v>
      </c>
      <c r="U565" s="61">
        <f t="shared" si="5"/>
        <v>405</v>
      </c>
    </row>
    <row r="566" spans="1:21" x14ac:dyDescent="0.3">
      <c r="B566" s="28" t="s">
        <v>588</v>
      </c>
      <c r="C566" s="7" t="str">
        <f>VLOOKUP(B566,[1]List4!A:D,4,FALSE)</f>
        <v>KALAS Z Prací pytlík VELKÝ</v>
      </c>
      <c r="D566" s="59">
        <v>322</v>
      </c>
      <c r="E566" s="11" t="s">
        <v>296</v>
      </c>
      <c r="R566" t="str">
        <f>VLOOKUP(B566,[1]List2!A:M,9,FALSE)</f>
        <v/>
      </c>
      <c r="S566" s="59">
        <f t="shared" ref="S566:S585" si="6">D566/1.21</f>
        <v>266.11570247933884</v>
      </c>
      <c r="T566" s="60">
        <v>322.31404958677689</v>
      </c>
      <c r="U566" s="61">
        <f t="shared" ref="U566:U585" si="7">ROUND(T566,0)</f>
        <v>322</v>
      </c>
    </row>
    <row r="567" spans="1:21" x14ac:dyDescent="0.3">
      <c r="B567" s="28" t="s">
        <v>589</v>
      </c>
      <c r="C567" s="7" t="str">
        <f>VLOOKUP(B567,[1]List4!A:D,4,FALSE)</f>
        <v>KALAS Z Šátek | černý</v>
      </c>
      <c r="D567" s="59">
        <v>240</v>
      </c>
      <c r="E567" s="11" t="s">
        <v>296</v>
      </c>
      <c r="R567" t="str">
        <f>VLOOKUP(B567,[1]List2!A:M,9,FALSE)</f>
        <v/>
      </c>
      <c r="S567" s="59">
        <f t="shared" si="6"/>
        <v>198.34710743801654</v>
      </c>
      <c r="T567" s="60">
        <v>239.6694214876033</v>
      </c>
      <c r="U567" s="61">
        <f t="shared" si="7"/>
        <v>240</v>
      </c>
    </row>
    <row r="568" spans="1:21" x14ac:dyDescent="0.3">
      <c r="B568" s="28" t="s">
        <v>590</v>
      </c>
      <c r="C568" s="7" t="str">
        <f>VLOOKUP(B568,[1]List4!A:D,4,FALSE)</f>
        <v>KALAS Z Šátek | červený</v>
      </c>
      <c r="D568" s="59">
        <v>240</v>
      </c>
      <c r="E568" s="11" t="s">
        <v>296</v>
      </c>
      <c r="R568" t="str">
        <f>VLOOKUP(B568,[1]List2!A:M,9,FALSE)</f>
        <v/>
      </c>
      <c r="S568" s="59">
        <f t="shared" si="6"/>
        <v>198.34710743801654</v>
      </c>
      <c r="T568" s="60">
        <v>239.6694214876033</v>
      </c>
      <c r="U568" s="61">
        <f t="shared" si="7"/>
        <v>240</v>
      </c>
    </row>
    <row r="569" spans="1:21" x14ac:dyDescent="0.3">
      <c r="B569" s="28" t="s">
        <v>591</v>
      </c>
      <c r="C569" s="7" t="str">
        <f>VLOOKUP(B569,[1]List4!A:D,4,FALSE)</f>
        <v>KALAS Z Šátek | modrý</v>
      </c>
      <c r="D569" s="59">
        <v>240</v>
      </c>
      <c r="E569" s="11" t="s">
        <v>296</v>
      </c>
      <c r="R569" t="str">
        <f>VLOOKUP(B569,[1]List2!A:M,9,FALSE)</f>
        <v/>
      </c>
      <c r="S569" s="59">
        <f t="shared" si="6"/>
        <v>198.34710743801654</v>
      </c>
      <c r="T569" s="60">
        <v>239.6694214876033</v>
      </c>
      <c r="U569" s="61">
        <f t="shared" si="7"/>
        <v>240</v>
      </c>
    </row>
    <row r="570" spans="1:21" x14ac:dyDescent="0.3">
      <c r="B570" s="28" t="s">
        <v>592</v>
      </c>
      <c r="C570" s="7" t="str">
        <f>VLOOKUP(B570,[1]List4!A:D,4,FALSE)</f>
        <v>KALAS Z Bidon 0,5l | bílý</v>
      </c>
      <c r="D570" s="59">
        <v>140</v>
      </c>
      <c r="E570" s="11" t="s">
        <v>296</v>
      </c>
      <c r="R570" t="str">
        <f>VLOOKUP(B570,[1]List2!A:M,9,FALSE)</f>
        <v/>
      </c>
      <c r="S570" s="59">
        <f t="shared" si="6"/>
        <v>115.70247933884298</v>
      </c>
      <c r="T570" s="60">
        <v>139.6694214876033</v>
      </c>
      <c r="U570" s="61">
        <f t="shared" si="7"/>
        <v>140</v>
      </c>
    </row>
    <row r="571" spans="1:21" x14ac:dyDescent="0.3">
      <c r="B571" s="28" t="s">
        <v>593</v>
      </c>
      <c r="C571" s="7" t="str">
        <f>VLOOKUP(B571,[1]List4!A:D,4,FALSE)</f>
        <v>KALAS Z Bidon 0,5l | černý</v>
      </c>
      <c r="D571" s="59">
        <v>140</v>
      </c>
      <c r="E571" s="11" t="s">
        <v>296</v>
      </c>
      <c r="R571" t="str">
        <f>VLOOKUP(B571,[1]List2!A:M,9,FALSE)</f>
        <v/>
      </c>
      <c r="S571" s="59">
        <f t="shared" si="6"/>
        <v>115.70247933884298</v>
      </c>
      <c r="T571" s="60">
        <v>139.6694214876033</v>
      </c>
      <c r="U571" s="61">
        <f t="shared" si="7"/>
        <v>140</v>
      </c>
    </row>
    <row r="572" spans="1:21" x14ac:dyDescent="0.3">
      <c r="B572" s="28" t="s">
        <v>594</v>
      </c>
      <c r="C572" s="7" t="str">
        <f>VLOOKUP(B572,[1]List4!A:D,4,FALSE)</f>
        <v>KALAS Z Bidon 0,5l | neon růžová</v>
      </c>
      <c r="D572" s="59">
        <v>140</v>
      </c>
      <c r="E572" s="11" t="s">
        <v>296</v>
      </c>
      <c r="R572" t="str">
        <f>VLOOKUP(B572,[1]List2!A:M,9,FALSE)</f>
        <v/>
      </c>
      <c r="S572" s="59">
        <f t="shared" si="6"/>
        <v>115.70247933884298</v>
      </c>
      <c r="T572" s="60">
        <v>139.6694214876033</v>
      </c>
      <c r="U572" s="61">
        <f t="shared" si="7"/>
        <v>140</v>
      </c>
    </row>
    <row r="573" spans="1:21" x14ac:dyDescent="0.3">
      <c r="B573" s="28" t="s">
        <v>595</v>
      </c>
      <c r="C573" s="7" t="str">
        <f>VLOOKUP(B573,[1]List4!A:D,4,FALSE)</f>
        <v>KALAS Z Bidon 0,5l | neon žlutá</v>
      </c>
      <c r="D573" s="59">
        <v>140</v>
      </c>
      <c r="E573" s="11" t="s">
        <v>296</v>
      </c>
      <c r="R573" t="str">
        <f>VLOOKUP(B573,[1]List2!A:M,9,FALSE)</f>
        <v/>
      </c>
      <c r="S573" s="59">
        <f t="shared" si="6"/>
        <v>115.70247933884298</v>
      </c>
      <c r="T573" s="60">
        <v>139.6694214876033</v>
      </c>
      <c r="U573" s="61">
        <f t="shared" si="7"/>
        <v>140</v>
      </c>
    </row>
    <row r="574" spans="1:21" x14ac:dyDescent="0.3">
      <c r="A574" t="s">
        <v>0</v>
      </c>
      <c r="B574" s="28" t="s">
        <v>596</v>
      </c>
      <c r="C574" s="7" t="str">
        <f>VLOOKUP(B574,[1]List4!A:D,4,FALSE)</f>
        <v>TRI PERFORM Z1 | Tílko | šedé | M</v>
      </c>
      <c r="D574" s="59">
        <v>1149</v>
      </c>
      <c r="E574" s="8" t="s">
        <v>33</v>
      </c>
      <c r="F574" s="8">
        <v>2</v>
      </c>
      <c r="G574" s="8">
        <v>3</v>
      </c>
      <c r="H574" s="8">
        <v>4</v>
      </c>
      <c r="I574" s="8">
        <v>5</v>
      </c>
      <c r="J574" s="8">
        <v>6</v>
      </c>
      <c r="K574" s="8" t="s">
        <v>33</v>
      </c>
      <c r="L574" s="8" t="s">
        <v>33</v>
      </c>
      <c r="M574" s="8" t="s">
        <v>6</v>
      </c>
      <c r="N574" s="8" t="s">
        <v>7</v>
      </c>
      <c r="O574" s="8" t="s">
        <v>8</v>
      </c>
      <c r="P574" s="8" t="s">
        <v>33</v>
      </c>
      <c r="R574" s="9" t="str">
        <f>VLOOKUP(B574,[1]List2!A:M,9,FALSE)</f>
        <v>MS-13</v>
      </c>
      <c r="S574" s="59">
        <f t="shared" si="6"/>
        <v>949.5867768595042</v>
      </c>
      <c r="T574" s="60">
        <v>1148.7603305785124</v>
      </c>
      <c r="U574" s="61">
        <f t="shared" si="7"/>
        <v>1149</v>
      </c>
    </row>
    <row r="575" spans="1:21" x14ac:dyDescent="0.3">
      <c r="A575" t="s">
        <v>0</v>
      </c>
      <c r="B575" s="28" t="s">
        <v>597</v>
      </c>
      <c r="C575" s="7" t="str">
        <f>VLOOKUP(B575,[1]List4!A:D,4,FALSE)</f>
        <v>TRI PERFORM Z1 | Tílko | červené | M</v>
      </c>
      <c r="D575" s="59">
        <v>1149</v>
      </c>
      <c r="E575" s="8" t="s">
        <v>33</v>
      </c>
      <c r="F575" s="8">
        <v>2</v>
      </c>
      <c r="G575" s="8">
        <v>3</v>
      </c>
      <c r="H575" s="8">
        <v>4</v>
      </c>
      <c r="I575" s="8">
        <v>5</v>
      </c>
      <c r="J575" s="8">
        <v>6</v>
      </c>
      <c r="K575" s="8" t="s">
        <v>33</v>
      </c>
      <c r="L575" s="8" t="s">
        <v>33</v>
      </c>
      <c r="M575" s="8" t="s">
        <v>6</v>
      </c>
      <c r="N575" s="8" t="s">
        <v>7</v>
      </c>
      <c r="O575" s="8" t="s">
        <v>8</v>
      </c>
      <c r="P575" s="8" t="s">
        <v>33</v>
      </c>
      <c r="R575" s="9" t="str">
        <f>VLOOKUP(B575,[1]List2!A:M,9,FALSE)</f>
        <v>MS-13</v>
      </c>
      <c r="S575" s="59">
        <f t="shared" si="6"/>
        <v>949.5867768595042</v>
      </c>
      <c r="T575" s="60">
        <v>1148.7603305785124</v>
      </c>
      <c r="U575" s="61">
        <f t="shared" si="7"/>
        <v>1149</v>
      </c>
    </row>
    <row r="576" spans="1:21" x14ac:dyDescent="0.3">
      <c r="A576" t="s">
        <v>0</v>
      </c>
      <c r="B576" s="28" t="s">
        <v>598</v>
      </c>
      <c r="C576" s="7" t="str">
        <f>VLOOKUP(B576,[1]List4!A:D,4,FALSE)</f>
        <v>TRI PERFORM Z1 | Kraťasy | šedé | M</v>
      </c>
      <c r="D576" s="59">
        <v>2223</v>
      </c>
      <c r="E576" s="11" t="s">
        <v>33</v>
      </c>
      <c r="F576" s="8">
        <v>2</v>
      </c>
      <c r="G576" s="8">
        <v>3</v>
      </c>
      <c r="H576" s="8">
        <v>4</v>
      </c>
      <c r="I576" s="8">
        <v>5</v>
      </c>
      <c r="J576" s="8">
        <v>6</v>
      </c>
      <c r="K576" s="8" t="s">
        <v>33</v>
      </c>
      <c r="L576" s="11" t="s">
        <v>33</v>
      </c>
      <c r="M576" s="8" t="s">
        <v>6</v>
      </c>
      <c r="N576" s="8" t="s">
        <v>7</v>
      </c>
      <c r="O576" s="8" t="s">
        <v>8</v>
      </c>
      <c r="P576" s="11" t="s">
        <v>33</v>
      </c>
      <c r="R576" s="9" t="str">
        <f>VLOOKUP(B576,[1]List2!A:M,9,FALSE)</f>
        <v>MS-63</v>
      </c>
      <c r="S576" s="59">
        <f t="shared" si="6"/>
        <v>1837.1900826446281</v>
      </c>
      <c r="T576" s="60">
        <v>2223.1404958677685</v>
      </c>
      <c r="U576" s="61">
        <f t="shared" si="7"/>
        <v>2223</v>
      </c>
    </row>
    <row r="577" spans="1:21" x14ac:dyDescent="0.3">
      <c r="A577" t="s">
        <v>0</v>
      </c>
      <c r="B577" s="28" t="s">
        <v>599</v>
      </c>
      <c r="C577" s="7" t="str">
        <f>VLOOKUP(B577,[1]List4!A:D,4,FALSE)</f>
        <v>TRI PERFORM Z1 | Kraťasy | červené | M</v>
      </c>
      <c r="D577" s="59">
        <v>2223</v>
      </c>
      <c r="E577" s="11" t="s">
        <v>33</v>
      </c>
      <c r="F577" s="8">
        <v>2</v>
      </c>
      <c r="G577" s="8">
        <v>3</v>
      </c>
      <c r="H577" s="8">
        <v>4</v>
      </c>
      <c r="I577" s="8">
        <v>5</v>
      </c>
      <c r="J577" s="8">
        <v>6</v>
      </c>
      <c r="K577" s="8" t="s">
        <v>33</v>
      </c>
      <c r="L577" s="11" t="s">
        <v>33</v>
      </c>
      <c r="M577" s="8" t="s">
        <v>6</v>
      </c>
      <c r="N577" s="8" t="s">
        <v>7</v>
      </c>
      <c r="O577" s="8" t="s">
        <v>8</v>
      </c>
      <c r="P577" s="11" t="s">
        <v>33</v>
      </c>
      <c r="R577" s="9" t="str">
        <f>VLOOKUP(B577,[1]List2!A:M,9,FALSE)</f>
        <v>MS-63</v>
      </c>
      <c r="S577" s="59">
        <f t="shared" si="6"/>
        <v>1837.1900826446281</v>
      </c>
      <c r="T577" s="60">
        <v>2223.1404958677685</v>
      </c>
      <c r="U577" s="61">
        <f t="shared" si="7"/>
        <v>2223</v>
      </c>
    </row>
    <row r="578" spans="1:21" x14ac:dyDescent="0.3">
      <c r="A578" t="s">
        <v>0</v>
      </c>
      <c r="B578" s="28" t="s">
        <v>600</v>
      </c>
      <c r="C578" s="7" t="str">
        <f>VLOOKUP(B578,[1]List4!A:D,4,FALSE)</f>
        <v>TRI PERFORM Z1 | Kombinéza | šedá | M</v>
      </c>
      <c r="D578" s="59">
        <v>4041</v>
      </c>
      <c r="E578" s="8" t="s">
        <v>33</v>
      </c>
      <c r="F578" s="11">
        <v>2</v>
      </c>
      <c r="G578" s="11">
        <v>3</v>
      </c>
      <c r="H578" s="11">
        <v>4</v>
      </c>
      <c r="I578" s="11">
        <v>5</v>
      </c>
      <c r="J578" s="11">
        <v>6</v>
      </c>
      <c r="K578" s="8" t="s">
        <v>33</v>
      </c>
      <c r="L578" s="11" t="s">
        <v>33</v>
      </c>
      <c r="M578" s="11" t="s">
        <v>6</v>
      </c>
      <c r="N578" s="11" t="s">
        <v>7</v>
      </c>
      <c r="O578" s="11" t="s">
        <v>8</v>
      </c>
      <c r="P578" s="8" t="s">
        <v>33</v>
      </c>
      <c r="R578" s="9" t="str">
        <f>VLOOKUP(B578,[1]List2!A:M,9,FALSE)</f>
        <v>MS-23</v>
      </c>
      <c r="S578" s="59">
        <f t="shared" si="6"/>
        <v>3339.6694214876034</v>
      </c>
      <c r="T578" s="60">
        <v>4041.322314049587</v>
      </c>
      <c r="U578" s="61">
        <f t="shared" si="7"/>
        <v>4041</v>
      </c>
    </row>
    <row r="579" spans="1:21" x14ac:dyDescent="0.3">
      <c r="A579" t="s">
        <v>0</v>
      </c>
      <c r="B579" s="28" t="s">
        <v>601</v>
      </c>
      <c r="C579" s="7" t="str">
        <f>VLOOKUP(B579,[1]List4!A:D,4,FALSE)</f>
        <v>TRI PERFORM Z1 | Kombinéza | červená | M</v>
      </c>
      <c r="D579" s="59">
        <v>4041</v>
      </c>
      <c r="E579" s="8" t="s">
        <v>33</v>
      </c>
      <c r="F579" s="11">
        <v>2</v>
      </c>
      <c r="G579" s="11">
        <v>3</v>
      </c>
      <c r="H579" s="11">
        <v>4</v>
      </c>
      <c r="I579" s="11">
        <v>5</v>
      </c>
      <c r="J579" s="11">
        <v>6</v>
      </c>
      <c r="K579" s="8" t="s">
        <v>33</v>
      </c>
      <c r="L579" s="11" t="s">
        <v>33</v>
      </c>
      <c r="M579" s="11" t="s">
        <v>6</v>
      </c>
      <c r="N579" s="11" t="s">
        <v>7</v>
      </c>
      <c r="O579" s="11" t="s">
        <v>8</v>
      </c>
      <c r="P579" s="8" t="s">
        <v>33</v>
      </c>
      <c r="R579" s="9" t="str">
        <f>VLOOKUP(B579,[1]List2!A:M,9,FALSE)</f>
        <v>MS-23</v>
      </c>
      <c r="S579" s="59">
        <f t="shared" si="6"/>
        <v>3339.6694214876034</v>
      </c>
      <c r="T579" s="60">
        <v>4041.322314049587</v>
      </c>
      <c r="U579" s="61">
        <f t="shared" si="7"/>
        <v>4041</v>
      </c>
    </row>
    <row r="580" spans="1:21" x14ac:dyDescent="0.3">
      <c r="A580" t="s">
        <v>0</v>
      </c>
      <c r="B580" s="28" t="s">
        <v>602</v>
      </c>
      <c r="C580" s="7" t="str">
        <f>VLOOKUP(B580,[1]List4!A:D,4,FALSE)</f>
        <v>TRI PERFORM Z1 | Tílko | šedé | W</v>
      </c>
      <c r="D580" s="59">
        <v>1149</v>
      </c>
      <c r="E580" s="8">
        <v>1</v>
      </c>
      <c r="F580" s="8">
        <v>2</v>
      </c>
      <c r="G580" s="8">
        <v>3</v>
      </c>
      <c r="H580" s="8">
        <v>4</v>
      </c>
      <c r="I580" s="8">
        <v>5</v>
      </c>
      <c r="J580" s="8"/>
      <c r="R580" s="9" t="str">
        <f>VLOOKUP(B580,[1]List2!A:M,9,FALSE)</f>
        <v>LS-12</v>
      </c>
      <c r="S580" s="59">
        <f t="shared" si="6"/>
        <v>949.5867768595042</v>
      </c>
      <c r="T580" s="60">
        <v>1148.7603305785124</v>
      </c>
      <c r="U580" s="61">
        <f t="shared" si="7"/>
        <v>1149</v>
      </c>
    </row>
    <row r="581" spans="1:21" x14ac:dyDescent="0.3">
      <c r="A581" t="s">
        <v>0</v>
      </c>
      <c r="B581" s="28" t="s">
        <v>603</v>
      </c>
      <c r="C581" s="7" t="str">
        <f>VLOOKUP(B581,[1]List4!A:D,4,FALSE)</f>
        <v>TRI PERFORM Z1 | Tílko | růžové | W</v>
      </c>
      <c r="D581" s="59">
        <v>1149</v>
      </c>
      <c r="E581" s="8">
        <v>1</v>
      </c>
      <c r="F581" s="8">
        <v>2</v>
      </c>
      <c r="G581" s="8">
        <v>3</v>
      </c>
      <c r="H581" s="8">
        <v>4</v>
      </c>
      <c r="I581" s="8">
        <v>5</v>
      </c>
      <c r="J581" s="8"/>
      <c r="R581" s="9" t="str">
        <f>VLOOKUP(B581,[1]List2!A:M,9,FALSE)</f>
        <v>LS-12</v>
      </c>
      <c r="S581" s="59">
        <f t="shared" si="6"/>
        <v>949.5867768595042</v>
      </c>
      <c r="T581" s="60">
        <v>1148.7603305785124</v>
      </c>
      <c r="U581" s="61">
        <f t="shared" si="7"/>
        <v>1149</v>
      </c>
    </row>
    <row r="582" spans="1:21" x14ac:dyDescent="0.3">
      <c r="A582" t="s">
        <v>0</v>
      </c>
      <c r="B582" s="28" t="s">
        <v>604</v>
      </c>
      <c r="C582" s="7" t="str">
        <f>VLOOKUP(B582,[1]List4!A:D,4,FALSE)</f>
        <v>TRI PERFORM Z1 | Kraťasy | šedé | W</v>
      </c>
      <c r="D582" s="59">
        <v>2223</v>
      </c>
      <c r="E582" s="8">
        <v>1</v>
      </c>
      <c r="F582" s="8">
        <v>2</v>
      </c>
      <c r="G582" s="8">
        <v>3</v>
      </c>
      <c r="H582" s="8">
        <v>4</v>
      </c>
      <c r="I582" s="8">
        <v>5</v>
      </c>
      <c r="J582" s="8"/>
      <c r="R582" s="9" t="str">
        <f>VLOOKUP(B582,[1]List2!A:M,9,FALSE)</f>
        <v>LS-62</v>
      </c>
      <c r="S582" s="59">
        <f t="shared" si="6"/>
        <v>1837.1900826446281</v>
      </c>
      <c r="T582" s="60">
        <v>2223.1404958677685</v>
      </c>
      <c r="U582" s="61">
        <f t="shared" si="7"/>
        <v>2223</v>
      </c>
    </row>
    <row r="583" spans="1:21" x14ac:dyDescent="0.3">
      <c r="A583" t="s">
        <v>0</v>
      </c>
      <c r="B583" s="28" t="s">
        <v>605</v>
      </c>
      <c r="C583" s="7" t="str">
        <f>VLOOKUP(B583,[1]List4!A:D,4,FALSE)</f>
        <v>TRI PERFORM Z1 | Kraťasy | růžové | W</v>
      </c>
      <c r="D583" s="59">
        <v>2223</v>
      </c>
      <c r="E583" s="8">
        <v>1</v>
      </c>
      <c r="F583" s="8">
        <v>2</v>
      </c>
      <c r="G583" s="8">
        <v>3</v>
      </c>
      <c r="H583" s="8">
        <v>4</v>
      </c>
      <c r="I583" s="8">
        <v>5</v>
      </c>
      <c r="J583" s="8"/>
      <c r="R583" s="9" t="str">
        <f>VLOOKUP(B583,[1]List2!A:M,9,FALSE)</f>
        <v>LS-62</v>
      </c>
      <c r="S583" s="59">
        <f t="shared" si="6"/>
        <v>1837.1900826446281</v>
      </c>
      <c r="T583" s="60">
        <v>2223.1404958677685</v>
      </c>
      <c r="U583" s="61">
        <f t="shared" si="7"/>
        <v>2223</v>
      </c>
    </row>
    <row r="584" spans="1:21" x14ac:dyDescent="0.3">
      <c r="A584" t="s">
        <v>0</v>
      </c>
      <c r="B584" s="28" t="s">
        <v>606</v>
      </c>
      <c r="C584" s="7" t="str">
        <f>VLOOKUP(B584,[1]List4!A:D,4,FALSE)</f>
        <v>TRI PERFORM Z1 | Kombinéza | šedá | W</v>
      </c>
      <c r="D584" s="59">
        <v>4041</v>
      </c>
      <c r="E584" s="11">
        <v>1</v>
      </c>
      <c r="F584" s="11">
        <v>2</v>
      </c>
      <c r="G584" s="11">
        <v>3</v>
      </c>
      <c r="H584" s="11">
        <v>4</v>
      </c>
      <c r="I584" s="11">
        <v>5</v>
      </c>
      <c r="R584" s="9" t="str">
        <f>VLOOKUP(B584,[1]List2!A:M,9,FALSE)</f>
        <v>LS-23</v>
      </c>
      <c r="S584" s="59">
        <f t="shared" si="6"/>
        <v>3339.6694214876034</v>
      </c>
      <c r="T584" s="60">
        <v>4041.322314049587</v>
      </c>
      <c r="U584" s="61">
        <f t="shared" si="7"/>
        <v>4041</v>
      </c>
    </row>
    <row r="585" spans="1:21" x14ac:dyDescent="0.3">
      <c r="A585" t="s">
        <v>0</v>
      </c>
      <c r="B585" s="28" t="s">
        <v>607</v>
      </c>
      <c r="C585" s="7" t="str">
        <f>VLOOKUP(B585,[1]List4!A:D,4,FALSE)</f>
        <v>TRI PERFORM Z1 | Kombinéza | růžová | W</v>
      </c>
      <c r="D585" s="59">
        <v>4041</v>
      </c>
      <c r="E585" s="11">
        <v>1</v>
      </c>
      <c r="F585" s="11">
        <v>2</v>
      </c>
      <c r="G585" s="11">
        <v>3</v>
      </c>
      <c r="H585" s="11">
        <v>4</v>
      </c>
      <c r="I585" s="11">
        <v>5</v>
      </c>
      <c r="R585" s="9" t="str">
        <f>VLOOKUP(B585,[1]List2!A:M,9,FALSE)</f>
        <v>LS-23</v>
      </c>
      <c r="S585" s="59">
        <f t="shared" si="6"/>
        <v>3339.6694214876034</v>
      </c>
      <c r="T585" s="60">
        <v>4041.322314049587</v>
      </c>
      <c r="U585" s="61">
        <f t="shared" si="7"/>
        <v>4041</v>
      </c>
    </row>
    <row r="586" spans="1:21" x14ac:dyDescent="0.3">
      <c r="B586" s="28"/>
      <c r="C586" s="2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48"/>
  <sheetViews>
    <sheetView workbookViewId="0">
      <selection sqref="A1:XFD1048576"/>
    </sheetView>
  </sheetViews>
  <sheetFormatPr defaultColWidth="8.88671875" defaultRowHeight="14.4" x14ac:dyDescent="0.3"/>
  <cols>
    <col min="1" max="1" width="4" style="1" customWidth="1"/>
    <col min="2" max="2" width="20.5546875" style="1" customWidth="1"/>
    <col min="3" max="3" width="51.33203125" style="1" bestFit="1" customWidth="1"/>
    <col min="4" max="4" width="60.6640625" style="1" bestFit="1" customWidth="1"/>
    <col min="5" max="5" width="13.33203125" style="29" customWidth="1"/>
    <col min="6" max="7" width="8.88671875" style="1"/>
    <col min="8" max="8" width="9.88671875" style="1" bestFit="1" customWidth="1"/>
    <col min="9" max="9" width="11" style="1" bestFit="1" customWidth="1"/>
    <col min="10" max="12" width="9.88671875" style="1" bestFit="1" customWidth="1"/>
    <col min="13" max="16384" width="8.88671875" style="1"/>
  </cols>
  <sheetData>
    <row r="1" spans="2:12" s="35" customFormat="1" ht="18" x14ac:dyDescent="0.35">
      <c r="B1" s="35" t="s">
        <v>755</v>
      </c>
      <c r="E1" s="32"/>
    </row>
    <row r="2" spans="2:12" ht="18" x14ac:dyDescent="0.35">
      <c r="B2" s="35"/>
      <c r="C2" s="50" t="s">
        <v>610</v>
      </c>
      <c r="D2" s="5" t="s">
        <v>609</v>
      </c>
      <c r="E2" s="32" t="s">
        <v>754</v>
      </c>
      <c r="G2" s="49"/>
      <c r="H2" s="48"/>
      <c r="I2" s="48"/>
      <c r="J2" s="48"/>
      <c r="K2" s="48"/>
      <c r="L2" s="48"/>
    </row>
    <row r="3" spans="2:12" ht="15.6" x14ac:dyDescent="0.3">
      <c r="B3" s="6" t="s">
        <v>5</v>
      </c>
      <c r="C3" s="7" t="s">
        <v>753</v>
      </c>
      <c r="D3" s="13"/>
      <c r="E3" s="32">
        <v>1990</v>
      </c>
      <c r="F3" s="39"/>
      <c r="G3" s="49"/>
      <c r="H3" s="48"/>
      <c r="I3" s="48"/>
      <c r="J3" s="48"/>
      <c r="K3" s="48"/>
      <c r="L3" s="48"/>
    </row>
    <row r="4" spans="2:12" ht="15.6" x14ac:dyDescent="0.3">
      <c r="B4" s="6" t="s">
        <v>10</v>
      </c>
      <c r="C4" s="7" t="s">
        <v>752</v>
      </c>
      <c r="D4" s="13" t="s">
        <v>692</v>
      </c>
      <c r="E4" s="32">
        <v>2090</v>
      </c>
      <c r="G4" s="49"/>
      <c r="H4" s="48"/>
      <c r="I4" s="48"/>
      <c r="J4" s="48"/>
      <c r="K4" s="48"/>
      <c r="L4" s="48"/>
    </row>
    <row r="5" spans="2:12" s="7" customFormat="1" ht="15.6" x14ac:dyDescent="0.3">
      <c r="B5" s="10" t="s">
        <v>11</v>
      </c>
      <c r="C5" s="7" t="s">
        <v>751</v>
      </c>
      <c r="D5" s="10"/>
      <c r="E5" s="42">
        <v>1990</v>
      </c>
      <c r="G5" s="47"/>
      <c r="H5" s="46"/>
      <c r="I5" s="46"/>
      <c r="J5" s="46"/>
      <c r="K5" s="46"/>
      <c r="L5" s="46"/>
    </row>
    <row r="6" spans="2:12" ht="15.6" x14ac:dyDescent="0.3">
      <c r="B6" s="12" t="s">
        <v>12</v>
      </c>
      <c r="C6" s="1" t="s">
        <v>750</v>
      </c>
      <c r="D6" s="13" t="s">
        <v>692</v>
      </c>
      <c r="E6" s="32">
        <v>2090</v>
      </c>
      <c r="J6" s="39"/>
    </row>
    <row r="7" spans="2:12" ht="15.6" x14ac:dyDescent="0.3">
      <c r="B7" s="6" t="s">
        <v>13</v>
      </c>
      <c r="C7" s="7" t="s">
        <v>749</v>
      </c>
      <c r="D7" s="13"/>
      <c r="E7" s="32">
        <v>1990</v>
      </c>
      <c r="H7" s="45"/>
      <c r="K7" s="44"/>
    </row>
    <row r="8" spans="2:12" ht="15.6" x14ac:dyDescent="0.3">
      <c r="B8" s="6" t="s">
        <v>14</v>
      </c>
      <c r="C8" s="7" t="s">
        <v>748</v>
      </c>
      <c r="D8" s="13" t="s">
        <v>692</v>
      </c>
      <c r="E8" s="32">
        <v>2090</v>
      </c>
      <c r="K8" s="44"/>
    </row>
    <row r="9" spans="2:12" ht="15.6" x14ac:dyDescent="0.3">
      <c r="B9" s="6" t="s">
        <v>15</v>
      </c>
      <c r="C9" s="7" t="s">
        <v>747</v>
      </c>
      <c r="D9" s="13"/>
      <c r="E9" s="32">
        <v>1990</v>
      </c>
      <c r="K9" s="44"/>
    </row>
    <row r="10" spans="2:12" ht="15.6" x14ac:dyDescent="0.3">
      <c r="B10" s="12" t="s">
        <v>16</v>
      </c>
      <c r="C10" s="1" t="s">
        <v>746</v>
      </c>
      <c r="D10" s="13"/>
      <c r="E10" s="32">
        <v>3990</v>
      </c>
    </row>
    <row r="11" spans="2:12" ht="15.6" x14ac:dyDescent="0.3">
      <c r="B11" s="12" t="s">
        <v>17</v>
      </c>
      <c r="C11" s="1" t="s">
        <v>745</v>
      </c>
      <c r="D11" s="13"/>
      <c r="E11" s="32">
        <v>4990</v>
      </c>
    </row>
    <row r="12" spans="2:12" ht="15.6" x14ac:dyDescent="0.3">
      <c r="B12" s="12" t="s">
        <v>18</v>
      </c>
      <c r="C12" s="1" t="s">
        <v>744</v>
      </c>
      <c r="D12" s="13"/>
      <c r="E12" s="32">
        <v>2190</v>
      </c>
    </row>
    <row r="13" spans="2:12" ht="15.6" x14ac:dyDescent="0.3">
      <c r="B13" s="12"/>
      <c r="C13" s="29" t="s">
        <v>690</v>
      </c>
      <c r="D13" s="13"/>
      <c r="E13" s="32"/>
    </row>
    <row r="14" spans="2:12" ht="15.6" x14ac:dyDescent="0.3">
      <c r="B14" s="12" t="s">
        <v>19</v>
      </c>
      <c r="C14" s="1" t="s">
        <v>743</v>
      </c>
      <c r="D14" s="13" t="s">
        <v>742</v>
      </c>
      <c r="E14" s="32">
        <v>1650</v>
      </c>
    </row>
    <row r="15" spans="2:12" ht="15.6" x14ac:dyDescent="0.3">
      <c r="B15" s="6" t="s">
        <v>20</v>
      </c>
      <c r="C15" s="7" t="s">
        <v>741</v>
      </c>
      <c r="D15" s="13" t="s">
        <v>740</v>
      </c>
      <c r="E15" s="32">
        <v>1750</v>
      </c>
    </row>
    <row r="16" spans="2:12" ht="15.6" x14ac:dyDescent="0.3">
      <c r="B16" s="37"/>
      <c r="C16" s="5" t="s">
        <v>634</v>
      </c>
      <c r="D16" s="37"/>
      <c r="E16" s="32"/>
    </row>
    <row r="17" spans="2:5" ht="15.6" x14ac:dyDescent="0.3">
      <c r="B17" s="13" t="s">
        <v>21</v>
      </c>
      <c r="C17" s="14" t="s">
        <v>739</v>
      </c>
      <c r="D17" s="37"/>
      <c r="E17" s="32">
        <v>3490</v>
      </c>
    </row>
    <row r="18" spans="2:5" ht="15.6" x14ac:dyDescent="0.3">
      <c r="B18" s="13" t="s">
        <v>22</v>
      </c>
      <c r="C18" s="14" t="s">
        <v>738</v>
      </c>
      <c r="D18" s="37"/>
      <c r="E18" s="32">
        <v>2090</v>
      </c>
    </row>
    <row r="19" spans="2:5" ht="15.6" x14ac:dyDescent="0.3">
      <c r="B19" s="12" t="s">
        <v>23</v>
      </c>
      <c r="C19" s="23" t="s">
        <v>737</v>
      </c>
      <c r="D19" s="37"/>
      <c r="E19" s="32">
        <v>3490</v>
      </c>
    </row>
    <row r="20" spans="2:5" ht="15.6" x14ac:dyDescent="0.3">
      <c r="B20" s="37"/>
      <c r="C20" s="5" t="s">
        <v>621</v>
      </c>
      <c r="D20" s="37"/>
      <c r="E20" s="32"/>
    </row>
    <row r="21" spans="2:5" ht="15.6" x14ac:dyDescent="0.3">
      <c r="B21" s="12" t="s">
        <v>24</v>
      </c>
      <c r="C21" s="1" t="s">
        <v>736</v>
      </c>
      <c r="D21" s="13" t="s">
        <v>647</v>
      </c>
      <c r="E21" s="43">
        <v>2690</v>
      </c>
    </row>
    <row r="22" spans="2:5" ht="15.6" x14ac:dyDescent="0.3">
      <c r="B22" s="12" t="s">
        <v>25</v>
      </c>
      <c r="C22" s="1" t="s">
        <v>735</v>
      </c>
      <c r="D22" s="13" t="s">
        <v>645</v>
      </c>
      <c r="E22" s="43">
        <v>2090</v>
      </c>
    </row>
    <row r="23" spans="2:5" ht="15.6" x14ac:dyDescent="0.3">
      <c r="B23" s="12" t="s">
        <v>26</v>
      </c>
      <c r="C23" s="1" t="s">
        <v>734</v>
      </c>
      <c r="D23" s="13" t="s">
        <v>647</v>
      </c>
      <c r="E23" s="43">
        <v>2690</v>
      </c>
    </row>
    <row r="24" spans="2:5" ht="15.6" x14ac:dyDescent="0.3">
      <c r="B24" s="12" t="s">
        <v>27</v>
      </c>
      <c r="C24" s="1" t="s">
        <v>733</v>
      </c>
      <c r="D24" s="13" t="s">
        <v>645</v>
      </c>
      <c r="E24" s="43">
        <v>2090</v>
      </c>
    </row>
    <row r="25" spans="2:5" ht="15.6" x14ac:dyDescent="0.3">
      <c r="B25" s="12" t="s">
        <v>28</v>
      </c>
      <c r="C25" s="1" t="s">
        <v>732</v>
      </c>
      <c r="D25" s="13" t="s">
        <v>647</v>
      </c>
      <c r="E25" s="43">
        <v>2690</v>
      </c>
    </row>
    <row r="26" spans="2:5" ht="15.6" x14ac:dyDescent="0.3">
      <c r="B26" s="12" t="s">
        <v>29</v>
      </c>
      <c r="C26" s="1" t="s">
        <v>731</v>
      </c>
      <c r="D26" s="13" t="s">
        <v>645</v>
      </c>
      <c r="E26" s="43">
        <v>2090</v>
      </c>
    </row>
    <row r="27" spans="2:5" ht="15.6" x14ac:dyDescent="0.3">
      <c r="B27" s="13" t="s">
        <v>30</v>
      </c>
      <c r="C27" s="1" t="s">
        <v>730</v>
      </c>
      <c r="D27" s="13" t="s">
        <v>647</v>
      </c>
      <c r="E27" s="43">
        <v>4090</v>
      </c>
    </row>
    <row r="28" spans="2:5" ht="15.6" x14ac:dyDescent="0.3">
      <c r="B28" s="13" t="s">
        <v>31</v>
      </c>
      <c r="C28" s="1" t="s">
        <v>729</v>
      </c>
      <c r="D28" s="13" t="s">
        <v>645</v>
      </c>
      <c r="E28" s="43">
        <v>3490</v>
      </c>
    </row>
    <row r="29" spans="2:5" ht="15.6" x14ac:dyDescent="0.3">
      <c r="B29" s="12"/>
      <c r="C29" s="29" t="s">
        <v>728</v>
      </c>
      <c r="D29" s="13"/>
      <c r="E29" s="32"/>
    </row>
    <row r="30" spans="2:5" ht="15.6" x14ac:dyDescent="0.3">
      <c r="B30" s="12" t="s">
        <v>32</v>
      </c>
      <c r="C30" s="1" t="s">
        <v>727</v>
      </c>
      <c r="D30" s="13" t="s">
        <v>720</v>
      </c>
      <c r="E30" s="42">
        <v>4090</v>
      </c>
    </row>
    <row r="31" spans="2:5" ht="15.6" x14ac:dyDescent="0.3">
      <c r="B31" s="12" t="s">
        <v>34</v>
      </c>
      <c r="C31" s="1" t="s">
        <v>726</v>
      </c>
      <c r="D31" s="13" t="s">
        <v>718</v>
      </c>
      <c r="E31" s="42">
        <v>3490</v>
      </c>
    </row>
    <row r="32" spans="2:5" ht="15.6" x14ac:dyDescent="0.3">
      <c r="B32" s="12" t="s">
        <v>35</v>
      </c>
      <c r="C32" s="1" t="s">
        <v>725</v>
      </c>
      <c r="D32" s="13" t="s">
        <v>724</v>
      </c>
      <c r="E32" s="42">
        <v>4090</v>
      </c>
    </row>
    <row r="33" spans="2:5" ht="15.6" x14ac:dyDescent="0.3">
      <c r="B33" s="12" t="s">
        <v>36</v>
      </c>
      <c r="C33" s="1" t="s">
        <v>723</v>
      </c>
      <c r="D33" s="13" t="s">
        <v>722</v>
      </c>
      <c r="E33" s="42">
        <v>3490</v>
      </c>
    </row>
    <row r="34" spans="2:5" ht="15.6" x14ac:dyDescent="0.3">
      <c r="B34" s="13" t="s">
        <v>37</v>
      </c>
      <c r="C34" s="14" t="s">
        <v>721</v>
      </c>
      <c r="D34" s="12" t="s">
        <v>720</v>
      </c>
      <c r="E34" s="42">
        <v>4090</v>
      </c>
    </row>
    <row r="35" spans="2:5" ht="15.6" x14ac:dyDescent="0.3">
      <c r="B35" s="13" t="s">
        <v>38</v>
      </c>
      <c r="C35" s="14" t="s">
        <v>719</v>
      </c>
      <c r="D35" s="12" t="s">
        <v>718</v>
      </c>
      <c r="E35" s="42">
        <v>3490</v>
      </c>
    </row>
    <row r="36" spans="2:5" ht="15.6" x14ac:dyDescent="0.3">
      <c r="B36" s="13"/>
      <c r="C36" s="5" t="s">
        <v>717</v>
      </c>
      <c r="D36" s="12"/>
      <c r="E36" s="32"/>
    </row>
    <row r="37" spans="2:5" ht="15.6" x14ac:dyDescent="0.3">
      <c r="B37" s="13" t="s">
        <v>39</v>
      </c>
      <c r="C37" s="14" t="s">
        <v>716</v>
      </c>
      <c r="D37" s="12" t="s">
        <v>715</v>
      </c>
      <c r="E37" s="32">
        <v>4990</v>
      </c>
    </row>
    <row r="38" spans="2:5" ht="15.6" x14ac:dyDescent="0.3">
      <c r="B38" s="13" t="s">
        <v>40</v>
      </c>
      <c r="C38" s="14" t="s">
        <v>714</v>
      </c>
      <c r="D38" s="12" t="s">
        <v>713</v>
      </c>
      <c r="E38" s="32">
        <v>4990</v>
      </c>
    </row>
    <row r="39" spans="2:5" ht="15.6" x14ac:dyDescent="0.3">
      <c r="B39" s="13" t="s">
        <v>41</v>
      </c>
      <c r="C39" s="14" t="s">
        <v>712</v>
      </c>
      <c r="D39" s="12" t="s">
        <v>711</v>
      </c>
      <c r="E39" s="32">
        <v>4990</v>
      </c>
    </row>
    <row r="40" spans="2:5" ht="15.6" x14ac:dyDescent="0.3">
      <c r="B40" s="13" t="s">
        <v>42</v>
      </c>
      <c r="C40" s="14" t="s">
        <v>710</v>
      </c>
      <c r="D40" s="12" t="s">
        <v>709</v>
      </c>
      <c r="E40" s="32">
        <v>4990</v>
      </c>
    </row>
    <row r="41" spans="2:5" ht="15.6" x14ac:dyDescent="0.3">
      <c r="B41" s="13" t="s">
        <v>43</v>
      </c>
      <c r="C41" s="14" t="s">
        <v>708</v>
      </c>
      <c r="D41" s="12" t="s">
        <v>707</v>
      </c>
      <c r="E41" s="32">
        <v>4990</v>
      </c>
    </row>
    <row r="42" spans="2:5" ht="15.6" x14ac:dyDescent="0.3">
      <c r="D42" s="13"/>
      <c r="E42" s="32"/>
    </row>
    <row r="43" spans="2:5" s="34" customFormat="1" ht="18" x14ac:dyDescent="0.35">
      <c r="B43" s="41" t="s">
        <v>706</v>
      </c>
      <c r="D43" s="40"/>
      <c r="E43" s="38"/>
    </row>
    <row r="44" spans="2:5" x14ac:dyDescent="0.3">
      <c r="B44" s="33"/>
      <c r="C44" s="5" t="s">
        <v>610</v>
      </c>
      <c r="D44" s="33" t="s">
        <v>609</v>
      </c>
      <c r="E44" s="32"/>
    </row>
    <row r="45" spans="2:5" ht="15.6" x14ac:dyDescent="0.3">
      <c r="B45" s="13" t="s">
        <v>44</v>
      </c>
      <c r="C45" s="1" t="s">
        <v>705</v>
      </c>
      <c r="D45" s="13"/>
      <c r="E45" s="32">
        <v>2390</v>
      </c>
    </row>
    <row r="46" spans="2:5" ht="15.6" x14ac:dyDescent="0.3">
      <c r="B46" s="13" t="s">
        <v>45</v>
      </c>
      <c r="C46" s="1" t="s">
        <v>704</v>
      </c>
      <c r="D46" s="13"/>
      <c r="E46" s="32">
        <v>2690</v>
      </c>
    </row>
    <row r="47" spans="2:5" ht="15.6" x14ac:dyDescent="0.3">
      <c r="B47" s="37"/>
      <c r="C47" s="5" t="s">
        <v>621</v>
      </c>
      <c r="D47" s="37"/>
      <c r="E47" s="32"/>
    </row>
    <row r="48" spans="2:5" ht="15.6" x14ac:dyDescent="0.3">
      <c r="B48" s="12" t="s">
        <v>46</v>
      </c>
      <c r="C48" s="1" t="s">
        <v>703</v>
      </c>
      <c r="D48" s="13" t="s">
        <v>647</v>
      </c>
      <c r="E48" s="32">
        <v>2990</v>
      </c>
    </row>
    <row r="49" spans="2:5" ht="15.6" x14ac:dyDescent="0.3">
      <c r="B49" s="12" t="s">
        <v>47</v>
      </c>
      <c r="C49" s="1" t="s">
        <v>702</v>
      </c>
      <c r="D49" s="13" t="s">
        <v>645</v>
      </c>
      <c r="E49" s="32">
        <v>2390</v>
      </c>
    </row>
    <row r="50" spans="2:5" ht="15.6" x14ac:dyDescent="0.3">
      <c r="B50" s="37"/>
      <c r="C50" s="5" t="s">
        <v>668</v>
      </c>
      <c r="D50" s="13"/>
      <c r="E50" s="32"/>
    </row>
    <row r="51" spans="2:5" ht="15.6" x14ac:dyDescent="0.3">
      <c r="B51" s="12" t="s">
        <v>48</v>
      </c>
      <c r="C51" s="1" t="s">
        <v>701</v>
      </c>
      <c r="D51" s="13" t="s">
        <v>647</v>
      </c>
      <c r="E51" s="32">
        <v>3140</v>
      </c>
    </row>
    <row r="52" spans="2:5" ht="15.6" x14ac:dyDescent="0.3">
      <c r="B52" s="12" t="s">
        <v>49</v>
      </c>
      <c r="C52" s="1" t="s">
        <v>700</v>
      </c>
      <c r="D52" s="13" t="s">
        <v>645</v>
      </c>
      <c r="E52" s="32">
        <v>2540</v>
      </c>
    </row>
    <row r="53" spans="2:5" ht="15.6" x14ac:dyDescent="0.3">
      <c r="B53" s="12" t="s">
        <v>50</v>
      </c>
      <c r="C53" s="1" t="s">
        <v>699</v>
      </c>
      <c r="D53" s="13" t="s">
        <v>664</v>
      </c>
      <c r="E53" s="32">
        <v>2190</v>
      </c>
    </row>
    <row r="54" spans="2:5" ht="15.6" x14ac:dyDescent="0.3">
      <c r="D54" s="13"/>
      <c r="E54" s="32"/>
    </row>
    <row r="55" spans="2:5" s="34" customFormat="1" ht="18" x14ac:dyDescent="0.35">
      <c r="B55" s="34" t="s">
        <v>698</v>
      </c>
      <c r="E55" s="32"/>
    </row>
    <row r="56" spans="2:5" ht="15.6" x14ac:dyDescent="0.3">
      <c r="B56" s="36"/>
      <c r="C56" s="5" t="s">
        <v>610</v>
      </c>
      <c r="D56" s="36" t="s">
        <v>609</v>
      </c>
      <c r="E56" s="32"/>
    </row>
    <row r="57" spans="2:5" ht="15.6" x14ac:dyDescent="0.3">
      <c r="B57" s="13" t="s">
        <v>51</v>
      </c>
      <c r="C57" s="1" t="s">
        <v>697</v>
      </c>
      <c r="D57" s="36"/>
      <c r="E57" s="32">
        <v>1100</v>
      </c>
    </row>
    <row r="58" spans="2:5" ht="15.6" x14ac:dyDescent="0.3">
      <c r="B58" s="13" t="s">
        <v>52</v>
      </c>
      <c r="C58" s="1" t="s">
        <v>696</v>
      </c>
      <c r="D58" s="13"/>
      <c r="E58" s="32">
        <v>1100</v>
      </c>
    </row>
    <row r="59" spans="2:5" ht="15.6" x14ac:dyDescent="0.3">
      <c r="B59" s="13" t="s">
        <v>53</v>
      </c>
      <c r="C59" s="1" t="s">
        <v>695</v>
      </c>
      <c r="D59" s="13" t="s">
        <v>692</v>
      </c>
      <c r="E59" s="32">
        <v>1200</v>
      </c>
    </row>
    <row r="60" spans="2:5" ht="15.6" x14ac:dyDescent="0.3">
      <c r="B60" s="6" t="s">
        <v>54</v>
      </c>
      <c r="C60" s="7" t="s">
        <v>694</v>
      </c>
      <c r="D60" s="13"/>
      <c r="E60" s="32">
        <v>1400</v>
      </c>
    </row>
    <row r="61" spans="2:5" ht="15.6" x14ac:dyDescent="0.3">
      <c r="B61" s="12" t="s">
        <v>55</v>
      </c>
      <c r="C61" s="7" t="s">
        <v>693</v>
      </c>
      <c r="D61" s="13" t="s">
        <v>692</v>
      </c>
      <c r="E61" s="32">
        <v>1500</v>
      </c>
    </row>
    <row r="62" spans="2:5" ht="15.6" x14ac:dyDescent="0.3">
      <c r="B62" s="12" t="s">
        <v>56</v>
      </c>
      <c r="C62" s="1" t="s">
        <v>691</v>
      </c>
      <c r="D62" s="13"/>
      <c r="E62" s="32">
        <v>1390</v>
      </c>
    </row>
    <row r="63" spans="2:5" ht="15.6" x14ac:dyDescent="0.3">
      <c r="B63" s="37"/>
      <c r="C63" s="5" t="s">
        <v>690</v>
      </c>
      <c r="D63" s="37"/>
      <c r="E63" s="32"/>
    </row>
    <row r="64" spans="2:5" ht="15.6" x14ac:dyDescent="0.3">
      <c r="B64" s="16" t="s">
        <v>57</v>
      </c>
      <c r="C64" s="1" t="s">
        <v>689</v>
      </c>
      <c r="D64" s="13"/>
      <c r="E64" s="32">
        <v>1100</v>
      </c>
    </row>
    <row r="65" spans="2:6" ht="15.6" x14ac:dyDescent="0.3">
      <c r="B65" s="12" t="s">
        <v>58</v>
      </c>
      <c r="C65" s="1" t="s">
        <v>688</v>
      </c>
      <c r="D65" s="13" t="s">
        <v>687</v>
      </c>
      <c r="E65" s="32">
        <v>1390</v>
      </c>
    </row>
    <row r="66" spans="2:6" ht="15.6" x14ac:dyDescent="0.3">
      <c r="B66" s="12" t="s">
        <v>59</v>
      </c>
      <c r="C66" s="1" t="s">
        <v>686</v>
      </c>
      <c r="D66" s="13" t="s">
        <v>685</v>
      </c>
      <c r="E66" s="32">
        <v>1490</v>
      </c>
    </row>
    <row r="67" spans="2:6" ht="15.6" x14ac:dyDescent="0.3">
      <c r="B67" s="37"/>
      <c r="C67" s="5" t="s">
        <v>634</v>
      </c>
      <c r="D67" s="37"/>
      <c r="E67" s="32"/>
    </row>
    <row r="68" spans="2:6" ht="15.6" x14ac:dyDescent="0.3">
      <c r="B68" s="12" t="s">
        <v>60</v>
      </c>
      <c r="C68" s="1" t="s">
        <v>684</v>
      </c>
      <c r="D68" s="13"/>
      <c r="E68" s="32">
        <v>1590</v>
      </c>
    </row>
    <row r="69" spans="2:6" ht="15.6" x14ac:dyDescent="0.3">
      <c r="B69" s="13" t="s">
        <v>61</v>
      </c>
      <c r="C69" s="1" t="s">
        <v>683</v>
      </c>
      <c r="D69" s="13"/>
      <c r="E69" s="32">
        <v>2190</v>
      </c>
    </row>
    <row r="70" spans="2:6" ht="15.6" x14ac:dyDescent="0.3">
      <c r="B70" s="13" t="s">
        <v>62</v>
      </c>
      <c r="C70" s="1" t="s">
        <v>682</v>
      </c>
      <c r="D70" s="13" t="s">
        <v>681</v>
      </c>
      <c r="E70" s="32">
        <v>2590</v>
      </c>
    </row>
    <row r="71" spans="2:6" ht="15.6" x14ac:dyDescent="0.3">
      <c r="B71" s="13" t="s">
        <v>63</v>
      </c>
      <c r="C71" s="1" t="s">
        <v>680</v>
      </c>
      <c r="D71" s="13"/>
      <c r="E71" s="32">
        <v>2590</v>
      </c>
    </row>
    <row r="72" spans="2:6" ht="15.6" x14ac:dyDescent="0.3">
      <c r="B72" s="37"/>
      <c r="C72" s="5" t="s">
        <v>621</v>
      </c>
      <c r="D72" s="37"/>
      <c r="E72" s="32"/>
    </row>
    <row r="73" spans="2:6" ht="15.6" x14ac:dyDescent="0.3">
      <c r="B73" s="13" t="s">
        <v>64</v>
      </c>
      <c r="C73" s="1" t="s">
        <v>679</v>
      </c>
      <c r="D73" s="13" t="s">
        <v>647</v>
      </c>
      <c r="E73" s="32">
        <v>2190</v>
      </c>
      <c r="F73" s="39"/>
    </row>
    <row r="74" spans="2:6" ht="15.6" x14ac:dyDescent="0.3">
      <c r="B74" s="13" t="s">
        <v>65</v>
      </c>
      <c r="C74" s="1" t="s">
        <v>678</v>
      </c>
      <c r="D74" s="13" t="s">
        <v>645</v>
      </c>
      <c r="E74" s="32">
        <v>1590</v>
      </c>
    </row>
    <row r="75" spans="2:6" ht="15.6" x14ac:dyDescent="0.3">
      <c r="B75" s="13" t="s">
        <v>66</v>
      </c>
      <c r="C75" s="1" t="s">
        <v>677</v>
      </c>
      <c r="D75" s="13" t="s">
        <v>647</v>
      </c>
      <c r="E75" s="32">
        <v>2240</v>
      </c>
    </row>
    <row r="76" spans="2:6" ht="15.6" x14ac:dyDescent="0.3">
      <c r="B76" s="12" t="s">
        <v>67</v>
      </c>
      <c r="C76" s="1" t="s">
        <v>676</v>
      </c>
      <c r="D76" s="13" t="s">
        <v>645</v>
      </c>
      <c r="E76" s="32">
        <v>1640</v>
      </c>
    </row>
    <row r="77" spans="2:6" ht="15.6" x14ac:dyDescent="0.3">
      <c r="B77" s="13" t="s">
        <v>68</v>
      </c>
      <c r="C77" s="1" t="s">
        <v>675</v>
      </c>
      <c r="D77" s="13" t="s">
        <v>647</v>
      </c>
      <c r="E77" s="32">
        <v>1890</v>
      </c>
    </row>
    <row r="78" spans="2:6" ht="15.6" x14ac:dyDescent="0.3">
      <c r="B78" s="13" t="s">
        <v>69</v>
      </c>
      <c r="C78" s="1" t="s">
        <v>674</v>
      </c>
      <c r="D78" s="13" t="s">
        <v>645</v>
      </c>
      <c r="E78" s="32">
        <v>1290</v>
      </c>
    </row>
    <row r="79" spans="2:6" ht="15.6" x14ac:dyDescent="0.3">
      <c r="B79" s="37"/>
      <c r="C79" s="5" t="s">
        <v>673</v>
      </c>
      <c r="D79" s="13"/>
      <c r="E79" s="32"/>
    </row>
    <row r="80" spans="2:6" ht="15.6" x14ac:dyDescent="0.3">
      <c r="B80" s="12" t="s">
        <v>70</v>
      </c>
      <c r="C80" s="1" t="s">
        <v>672</v>
      </c>
      <c r="D80" s="13" t="s">
        <v>647</v>
      </c>
      <c r="E80" s="32">
        <v>2290</v>
      </c>
    </row>
    <row r="81" spans="2:8" ht="15.6" x14ac:dyDescent="0.3">
      <c r="B81" s="12" t="s">
        <v>71</v>
      </c>
      <c r="C81" s="1" t="s">
        <v>671</v>
      </c>
      <c r="D81" s="13" t="s">
        <v>645</v>
      </c>
      <c r="E81" s="32">
        <v>1690</v>
      </c>
    </row>
    <row r="82" spans="2:8" ht="15.6" x14ac:dyDescent="0.3">
      <c r="B82" s="12" t="s">
        <v>72</v>
      </c>
      <c r="C82" s="1" t="s">
        <v>670</v>
      </c>
      <c r="D82" s="13" t="s">
        <v>647</v>
      </c>
      <c r="E82" s="32">
        <v>2340</v>
      </c>
      <c r="F82" s="39"/>
    </row>
    <row r="83" spans="2:8" ht="15.6" x14ac:dyDescent="0.3">
      <c r="B83" s="12" t="s">
        <v>73</v>
      </c>
      <c r="C83" s="1" t="s">
        <v>669</v>
      </c>
      <c r="D83" s="13" t="s">
        <v>645</v>
      </c>
      <c r="E83" s="32">
        <v>1740</v>
      </c>
    </row>
    <row r="84" spans="2:8" ht="15.6" x14ac:dyDescent="0.3">
      <c r="B84" s="37"/>
      <c r="C84" s="5" t="s">
        <v>668</v>
      </c>
      <c r="D84" s="13"/>
      <c r="E84" s="32"/>
    </row>
    <row r="85" spans="2:8" ht="15.6" x14ac:dyDescent="0.3">
      <c r="B85" s="12" t="s">
        <v>74</v>
      </c>
      <c r="C85" s="1" t="s">
        <v>667</v>
      </c>
      <c r="D85" s="13" t="s">
        <v>647</v>
      </c>
      <c r="E85" s="32">
        <v>2540</v>
      </c>
      <c r="H85" s="39"/>
    </row>
    <row r="86" spans="2:8" ht="15.6" x14ac:dyDescent="0.3">
      <c r="B86" s="12" t="s">
        <v>75</v>
      </c>
      <c r="C86" s="1" t="s">
        <v>666</v>
      </c>
      <c r="D86" s="13" t="s">
        <v>645</v>
      </c>
      <c r="E86" s="32">
        <v>1940</v>
      </c>
      <c r="G86" s="39"/>
      <c r="H86" s="39"/>
    </row>
    <row r="87" spans="2:8" ht="15.6" x14ac:dyDescent="0.3">
      <c r="B87" s="12" t="s">
        <v>76</v>
      </c>
      <c r="C87" s="1" t="s">
        <v>665</v>
      </c>
      <c r="D87" s="13" t="s">
        <v>664</v>
      </c>
      <c r="E87" s="32">
        <v>1590</v>
      </c>
      <c r="H87" s="39"/>
    </row>
    <row r="88" spans="2:8" ht="15.6" x14ac:dyDescent="0.3">
      <c r="B88" s="37"/>
      <c r="C88" s="5" t="s">
        <v>663</v>
      </c>
      <c r="D88" s="13"/>
      <c r="E88" s="32"/>
    </row>
    <row r="89" spans="2:8" ht="15.6" x14ac:dyDescent="0.3">
      <c r="B89" s="12" t="s">
        <v>77</v>
      </c>
      <c r="C89" s="1" t="s">
        <v>662</v>
      </c>
      <c r="D89" s="37"/>
      <c r="E89" s="32">
        <v>1490</v>
      </c>
    </row>
    <row r="90" spans="2:8" ht="15.6" x14ac:dyDescent="0.3">
      <c r="B90" s="37"/>
      <c r="C90" s="5" t="s">
        <v>661</v>
      </c>
      <c r="D90" s="13"/>
      <c r="E90" s="32"/>
    </row>
    <row r="91" spans="2:8" ht="15.6" x14ac:dyDescent="0.3">
      <c r="B91" s="17" t="s">
        <v>78</v>
      </c>
      <c r="C91" s="1" t="s">
        <v>660</v>
      </c>
      <c r="D91" s="13" t="s">
        <v>647</v>
      </c>
      <c r="E91" s="32">
        <v>3290</v>
      </c>
    </row>
    <row r="92" spans="2:8" ht="15.6" x14ac:dyDescent="0.3">
      <c r="B92" s="17" t="s">
        <v>79</v>
      </c>
      <c r="C92" s="1" t="s">
        <v>659</v>
      </c>
      <c r="D92" s="13" t="s">
        <v>645</v>
      </c>
      <c r="E92" s="32">
        <v>2690</v>
      </c>
    </row>
    <row r="93" spans="2:8" ht="15.6" x14ac:dyDescent="0.3">
      <c r="B93" s="17" t="s">
        <v>80</v>
      </c>
      <c r="C93" s="1" t="s">
        <v>658</v>
      </c>
      <c r="D93" s="13" t="s">
        <v>643</v>
      </c>
      <c r="E93" s="32">
        <v>3290</v>
      </c>
    </row>
    <row r="94" spans="2:8" ht="15.6" x14ac:dyDescent="0.3">
      <c r="B94" s="17" t="s">
        <v>81</v>
      </c>
      <c r="C94" s="1" t="s">
        <v>657</v>
      </c>
      <c r="D94" s="13" t="s">
        <v>641</v>
      </c>
      <c r="E94" s="32">
        <v>2690</v>
      </c>
    </row>
    <row r="95" spans="2:8" ht="15.6" x14ac:dyDescent="0.3">
      <c r="B95" s="17" t="s">
        <v>82</v>
      </c>
      <c r="C95" s="1" t="s">
        <v>656</v>
      </c>
      <c r="D95" s="13" t="s">
        <v>647</v>
      </c>
      <c r="E95" s="32">
        <v>3390</v>
      </c>
    </row>
    <row r="96" spans="2:8" ht="15.6" x14ac:dyDescent="0.3">
      <c r="B96" s="17" t="s">
        <v>83</v>
      </c>
      <c r="C96" s="1" t="s">
        <v>655</v>
      </c>
      <c r="D96" s="13" t="s">
        <v>645</v>
      </c>
      <c r="E96" s="32">
        <v>2790</v>
      </c>
    </row>
    <row r="97" spans="2:5" ht="15.6" x14ac:dyDescent="0.3">
      <c r="B97" s="17" t="s">
        <v>84</v>
      </c>
      <c r="C97" s="1" t="s">
        <v>654</v>
      </c>
      <c r="D97" s="13" t="s">
        <v>643</v>
      </c>
      <c r="E97" s="32">
        <v>3390</v>
      </c>
    </row>
    <row r="98" spans="2:5" ht="15.6" x14ac:dyDescent="0.3">
      <c r="B98" s="17" t="s">
        <v>85</v>
      </c>
      <c r="C98" s="1" t="s">
        <v>653</v>
      </c>
      <c r="D98" s="13" t="s">
        <v>641</v>
      </c>
      <c r="E98" s="32">
        <v>2790</v>
      </c>
    </row>
    <row r="99" spans="2:5" ht="15.6" x14ac:dyDescent="0.3">
      <c r="B99" s="17" t="s">
        <v>86</v>
      </c>
      <c r="C99" s="1" t="s">
        <v>652</v>
      </c>
      <c r="D99" s="13" t="s">
        <v>647</v>
      </c>
      <c r="E99" s="32">
        <v>3290</v>
      </c>
    </row>
    <row r="100" spans="2:5" ht="15.6" x14ac:dyDescent="0.3">
      <c r="B100" s="17" t="s">
        <v>87</v>
      </c>
      <c r="C100" s="1" t="s">
        <v>651</v>
      </c>
      <c r="D100" s="13" t="s">
        <v>645</v>
      </c>
      <c r="E100" s="32">
        <v>2690</v>
      </c>
    </row>
    <row r="101" spans="2:5" ht="15.6" x14ac:dyDescent="0.3">
      <c r="B101" s="17" t="s">
        <v>88</v>
      </c>
      <c r="C101" s="1" t="s">
        <v>650</v>
      </c>
      <c r="D101" s="13" t="s">
        <v>643</v>
      </c>
      <c r="E101" s="32">
        <v>3290</v>
      </c>
    </row>
    <row r="102" spans="2:5" ht="15.6" x14ac:dyDescent="0.3">
      <c r="B102" s="17" t="s">
        <v>89</v>
      </c>
      <c r="C102" s="1" t="s">
        <v>649</v>
      </c>
      <c r="D102" s="13" t="s">
        <v>641</v>
      </c>
      <c r="E102" s="32">
        <v>2690</v>
      </c>
    </row>
    <row r="103" spans="2:5" ht="15.6" x14ac:dyDescent="0.3">
      <c r="B103" s="17" t="s">
        <v>90</v>
      </c>
      <c r="C103" s="1" t="s">
        <v>648</v>
      </c>
      <c r="D103" s="13" t="s">
        <v>647</v>
      </c>
      <c r="E103" s="32">
        <v>3390</v>
      </c>
    </row>
    <row r="104" spans="2:5" ht="15.6" x14ac:dyDescent="0.3">
      <c r="B104" s="17" t="s">
        <v>91</v>
      </c>
      <c r="C104" s="1" t="s">
        <v>646</v>
      </c>
      <c r="D104" s="13" t="s">
        <v>645</v>
      </c>
      <c r="E104" s="32">
        <v>2790</v>
      </c>
    </row>
    <row r="105" spans="2:5" ht="15.6" x14ac:dyDescent="0.3">
      <c r="B105" s="17" t="s">
        <v>92</v>
      </c>
      <c r="C105" s="1" t="s">
        <v>644</v>
      </c>
      <c r="D105" s="13" t="s">
        <v>643</v>
      </c>
      <c r="E105" s="32">
        <v>3390</v>
      </c>
    </row>
    <row r="106" spans="2:5" ht="15.6" x14ac:dyDescent="0.3">
      <c r="B106" s="17" t="s">
        <v>93</v>
      </c>
      <c r="C106" s="1" t="s">
        <v>642</v>
      </c>
      <c r="D106" s="13" t="s">
        <v>641</v>
      </c>
      <c r="E106" s="32">
        <v>2790</v>
      </c>
    </row>
    <row r="107" spans="2:5" ht="15.6" x14ac:dyDescent="0.3">
      <c r="D107" s="36"/>
      <c r="E107" s="32"/>
    </row>
    <row r="108" spans="2:5" s="34" customFormat="1" ht="18" x14ac:dyDescent="0.35">
      <c r="B108" s="34" t="s">
        <v>640</v>
      </c>
      <c r="E108" s="38"/>
    </row>
    <row r="109" spans="2:5" ht="15.6" x14ac:dyDescent="0.3">
      <c r="B109" s="36"/>
      <c r="C109" s="5" t="s">
        <v>610</v>
      </c>
      <c r="D109" s="36" t="s">
        <v>609</v>
      </c>
      <c r="E109" s="32"/>
    </row>
    <row r="110" spans="2:5" ht="15.6" x14ac:dyDescent="0.3">
      <c r="B110" s="13" t="s">
        <v>94</v>
      </c>
      <c r="C110" s="1" t="s">
        <v>639</v>
      </c>
      <c r="D110" s="36"/>
      <c r="E110" s="31">
        <v>990</v>
      </c>
    </row>
    <row r="111" spans="2:5" ht="15.6" x14ac:dyDescent="0.3">
      <c r="B111" s="12" t="s">
        <v>95</v>
      </c>
      <c r="C111" s="1" t="s">
        <v>638</v>
      </c>
      <c r="D111" s="13" t="s">
        <v>624</v>
      </c>
      <c r="E111" s="31">
        <v>940</v>
      </c>
    </row>
    <row r="112" spans="2:5" ht="15.6" x14ac:dyDescent="0.3">
      <c r="B112" s="12" t="s">
        <v>96</v>
      </c>
      <c r="C112" s="1" t="s">
        <v>637</v>
      </c>
      <c r="D112" s="13" t="s">
        <v>626</v>
      </c>
      <c r="E112" s="31">
        <v>890</v>
      </c>
    </row>
    <row r="113" spans="2:5" ht="15.6" x14ac:dyDescent="0.3">
      <c r="B113" s="12" t="s">
        <v>97</v>
      </c>
      <c r="C113" s="1" t="s">
        <v>636</v>
      </c>
      <c r="D113" s="13"/>
      <c r="E113" s="31">
        <v>1040</v>
      </c>
    </row>
    <row r="114" spans="2:5" ht="15.6" x14ac:dyDescent="0.3">
      <c r="B114" s="12" t="s">
        <v>98</v>
      </c>
      <c r="C114" s="1" t="s">
        <v>635</v>
      </c>
      <c r="D114" s="13"/>
      <c r="E114" s="31">
        <v>1240</v>
      </c>
    </row>
    <row r="115" spans="2:5" ht="15.6" x14ac:dyDescent="0.3">
      <c r="B115" s="37"/>
      <c r="C115" s="5" t="s">
        <v>634</v>
      </c>
      <c r="D115" s="37"/>
      <c r="E115" s="32"/>
    </row>
    <row r="116" spans="2:5" ht="15.6" x14ac:dyDescent="0.3">
      <c r="B116" s="12" t="s">
        <v>99</v>
      </c>
      <c r="C116" s="1" t="s">
        <v>633</v>
      </c>
      <c r="D116" s="13"/>
      <c r="E116" s="32">
        <v>1090</v>
      </c>
    </row>
    <row r="117" spans="2:5" ht="15.6" x14ac:dyDescent="0.3">
      <c r="B117" s="12" t="s">
        <v>100</v>
      </c>
      <c r="C117" s="12" t="s">
        <v>632</v>
      </c>
      <c r="D117" s="13"/>
      <c r="E117" s="32">
        <v>1590</v>
      </c>
    </row>
    <row r="118" spans="2:5" ht="15.6" x14ac:dyDescent="0.3">
      <c r="B118" s="37"/>
      <c r="C118" s="5" t="s">
        <v>621</v>
      </c>
      <c r="D118" s="13"/>
      <c r="E118" s="32"/>
    </row>
    <row r="119" spans="2:5" ht="15.6" x14ac:dyDescent="0.3">
      <c r="B119" s="12" t="s">
        <v>101</v>
      </c>
      <c r="C119" s="1" t="s">
        <v>631</v>
      </c>
      <c r="D119" s="12" t="s">
        <v>629</v>
      </c>
      <c r="E119" s="32">
        <v>1090</v>
      </c>
    </row>
    <row r="120" spans="2:5" ht="15.6" x14ac:dyDescent="0.3">
      <c r="B120" s="12" t="s">
        <v>102</v>
      </c>
      <c r="C120" s="1" t="s">
        <v>630</v>
      </c>
      <c r="D120" s="12" t="s">
        <v>629</v>
      </c>
      <c r="E120" s="32">
        <v>990</v>
      </c>
    </row>
    <row r="121" spans="2:5" ht="15.6" x14ac:dyDescent="0.3">
      <c r="D121" s="36"/>
      <c r="E121" s="32"/>
    </row>
    <row r="122" spans="2:5" s="34" customFormat="1" ht="18" x14ac:dyDescent="0.35">
      <c r="B122" s="34" t="s">
        <v>628</v>
      </c>
      <c r="E122" s="32"/>
    </row>
    <row r="123" spans="2:5" ht="15.6" x14ac:dyDescent="0.3">
      <c r="B123" s="36"/>
      <c r="C123" s="5" t="s">
        <v>610</v>
      </c>
      <c r="D123" s="36" t="s">
        <v>609</v>
      </c>
      <c r="E123" s="32"/>
    </row>
    <row r="124" spans="2:5" ht="15.6" x14ac:dyDescent="0.3">
      <c r="B124" s="12" t="s">
        <v>103</v>
      </c>
      <c r="C124" s="1" t="s">
        <v>627</v>
      </c>
      <c r="D124" s="13" t="s">
        <v>626</v>
      </c>
      <c r="E124" s="32">
        <v>990</v>
      </c>
    </row>
    <row r="125" spans="2:5" ht="16.5" customHeight="1" x14ac:dyDescent="0.3">
      <c r="B125" s="12" t="s">
        <v>104</v>
      </c>
      <c r="C125" s="1" t="s">
        <v>625</v>
      </c>
      <c r="D125" s="13" t="s">
        <v>624</v>
      </c>
      <c r="E125" s="32">
        <v>1040</v>
      </c>
    </row>
    <row r="126" spans="2:5" ht="15.6" x14ac:dyDescent="0.3">
      <c r="B126" s="12" t="s">
        <v>105</v>
      </c>
      <c r="C126" s="1" t="s">
        <v>623</v>
      </c>
      <c r="D126" s="36"/>
      <c r="E126" s="32">
        <v>1290</v>
      </c>
    </row>
    <row r="127" spans="2:5" ht="15.6" x14ac:dyDescent="0.3">
      <c r="B127" s="13" t="s">
        <v>106</v>
      </c>
      <c r="C127" s="1" t="s">
        <v>622</v>
      </c>
      <c r="D127" s="13"/>
      <c r="E127" s="32">
        <v>1190</v>
      </c>
    </row>
    <row r="128" spans="2:5" ht="15.6" x14ac:dyDescent="0.3">
      <c r="B128" s="36"/>
      <c r="C128" s="5" t="s">
        <v>621</v>
      </c>
      <c r="D128" s="36" t="s">
        <v>609</v>
      </c>
      <c r="E128" s="32"/>
    </row>
    <row r="129" spans="2:5" ht="18" x14ac:dyDescent="0.35">
      <c r="B129" s="12" t="s">
        <v>107</v>
      </c>
      <c r="C129" s="1" t="s">
        <v>620</v>
      </c>
      <c r="D129" s="35"/>
      <c r="E129" s="32">
        <v>1190</v>
      </c>
    </row>
    <row r="130" spans="2:5" ht="15.6" x14ac:dyDescent="0.3">
      <c r="D130" s="36"/>
      <c r="E130" s="32"/>
    </row>
    <row r="131" spans="2:5" s="34" customFormat="1" ht="18" x14ac:dyDescent="0.35">
      <c r="B131" s="34" t="s">
        <v>619</v>
      </c>
      <c r="E131" s="32"/>
    </row>
    <row r="132" spans="2:5" ht="15.6" x14ac:dyDescent="0.3">
      <c r="B132" s="36"/>
      <c r="C132" s="5" t="s">
        <v>610</v>
      </c>
      <c r="D132" s="36" t="s">
        <v>609</v>
      </c>
      <c r="E132" s="32"/>
    </row>
    <row r="133" spans="2:5" ht="15.6" x14ac:dyDescent="0.3">
      <c r="B133" s="12" t="s">
        <v>108</v>
      </c>
      <c r="C133" s="1" t="s">
        <v>618</v>
      </c>
      <c r="D133" s="13"/>
      <c r="E133" s="32">
        <v>1090</v>
      </c>
    </row>
    <row r="134" spans="2:5" ht="15.6" x14ac:dyDescent="0.3">
      <c r="B134" s="12" t="s">
        <v>109</v>
      </c>
      <c r="C134" s="1" t="s">
        <v>617</v>
      </c>
      <c r="D134" s="13"/>
      <c r="E134" s="32">
        <v>1190</v>
      </c>
    </row>
    <row r="135" spans="2:5" ht="15.6" x14ac:dyDescent="0.3">
      <c r="B135" s="12" t="s">
        <v>110</v>
      </c>
      <c r="C135" s="1" t="s">
        <v>616</v>
      </c>
      <c r="E135" s="32">
        <v>1190</v>
      </c>
    </row>
    <row r="136" spans="2:5" ht="18" x14ac:dyDescent="0.35">
      <c r="B136" s="12" t="s">
        <v>111</v>
      </c>
      <c r="C136" s="1" t="s">
        <v>615</v>
      </c>
      <c r="D136" s="35"/>
      <c r="E136" s="32">
        <v>1290</v>
      </c>
    </row>
    <row r="137" spans="2:5" ht="15.6" x14ac:dyDescent="0.3">
      <c r="D137" s="36"/>
      <c r="E137" s="32"/>
    </row>
    <row r="138" spans="2:5" s="34" customFormat="1" ht="18" x14ac:dyDescent="0.35">
      <c r="B138" s="34" t="s">
        <v>614</v>
      </c>
      <c r="E138" s="32"/>
    </row>
    <row r="139" spans="2:5" ht="15.6" x14ac:dyDescent="0.3">
      <c r="B139" s="36"/>
      <c r="C139" s="5" t="s">
        <v>610</v>
      </c>
      <c r="D139" s="36" t="s">
        <v>609</v>
      </c>
      <c r="E139" s="32"/>
    </row>
    <row r="140" spans="2:5" ht="15.6" x14ac:dyDescent="0.3">
      <c r="B140" s="13" t="s">
        <v>112</v>
      </c>
      <c r="C140" s="1" t="s">
        <v>613</v>
      </c>
      <c r="D140" s="13"/>
      <c r="E140" s="32">
        <v>1190</v>
      </c>
    </row>
    <row r="141" spans="2:5" ht="18" x14ac:dyDescent="0.35">
      <c r="B141" s="12" t="s">
        <v>113</v>
      </c>
      <c r="C141" s="1" t="s">
        <v>612</v>
      </c>
      <c r="D141" s="35"/>
      <c r="E141" s="32">
        <v>1290</v>
      </c>
    </row>
    <row r="142" spans="2:5" ht="15.6" x14ac:dyDescent="0.3">
      <c r="B142" s="12"/>
      <c r="D142" s="33"/>
      <c r="E142" s="32"/>
    </row>
    <row r="143" spans="2:5" s="34" customFormat="1" ht="18" x14ac:dyDescent="0.35">
      <c r="B143" s="34" t="s">
        <v>611</v>
      </c>
      <c r="E143" s="32"/>
    </row>
    <row r="144" spans="2:5" x14ac:dyDescent="0.3">
      <c r="B144" s="33"/>
      <c r="C144" s="5" t="s">
        <v>610</v>
      </c>
      <c r="D144" s="33" t="s">
        <v>609</v>
      </c>
      <c r="E144" s="32"/>
    </row>
    <row r="145" spans="2:5" ht="15.6" x14ac:dyDescent="0.3">
      <c r="B145" s="12" t="s">
        <v>114</v>
      </c>
      <c r="C145" s="1" t="s">
        <v>608</v>
      </c>
      <c r="D145" s="13"/>
      <c r="E145" s="31">
        <v>1090</v>
      </c>
    </row>
    <row r="146" spans="2:5" ht="15.6" x14ac:dyDescent="0.3">
      <c r="B146" s="12"/>
      <c r="C146" s="12"/>
      <c r="E146" s="30"/>
    </row>
    <row r="147" spans="2:5" ht="15.6" x14ac:dyDescent="0.3">
      <c r="B147" s="12"/>
      <c r="C147" s="12"/>
      <c r="E147" s="30"/>
    </row>
    <row r="148" spans="2:5" ht="15.6" x14ac:dyDescent="0.3">
      <c r="B148" s="1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53"/>
  <sheetViews>
    <sheetView workbookViewId="0">
      <selection sqref="A1:XFD1048576"/>
    </sheetView>
  </sheetViews>
  <sheetFormatPr defaultColWidth="8.88671875" defaultRowHeight="14.4" x14ac:dyDescent="0.3"/>
  <cols>
    <col min="1" max="1" width="3.6640625" style="1" customWidth="1"/>
    <col min="2" max="2" width="22.44140625" style="1" customWidth="1"/>
    <col min="3" max="3" width="44.88671875" style="1" bestFit="1" customWidth="1"/>
    <col min="4" max="4" width="64.5546875" style="1" bestFit="1" customWidth="1"/>
    <col min="5" max="5" width="13.33203125" style="29" customWidth="1"/>
    <col min="6" max="16384" width="8.88671875" style="1"/>
  </cols>
  <sheetData>
    <row r="1" spans="2:5" s="35" customFormat="1" ht="18" x14ac:dyDescent="0.35">
      <c r="B1" s="35" t="s">
        <v>755</v>
      </c>
      <c r="E1" s="32"/>
    </row>
    <row r="2" spans="2:5" ht="18" x14ac:dyDescent="0.35">
      <c r="B2" s="35"/>
      <c r="C2" s="50" t="s">
        <v>610</v>
      </c>
      <c r="D2" s="30" t="s">
        <v>609</v>
      </c>
      <c r="E2" s="32" t="s">
        <v>754</v>
      </c>
    </row>
    <row r="3" spans="2:5" ht="15.6" x14ac:dyDescent="0.3">
      <c r="B3" s="6" t="s">
        <v>115</v>
      </c>
      <c r="C3" s="7" t="s">
        <v>753</v>
      </c>
      <c r="D3" s="13"/>
      <c r="E3" s="32">
        <v>1990</v>
      </c>
    </row>
    <row r="4" spans="2:5" ht="15.6" x14ac:dyDescent="0.3">
      <c r="B4" s="6" t="s">
        <v>116</v>
      </c>
      <c r="C4" s="7" t="s">
        <v>752</v>
      </c>
      <c r="D4" s="13" t="s">
        <v>692</v>
      </c>
      <c r="E4" s="32">
        <v>2090</v>
      </c>
    </row>
    <row r="5" spans="2:5" ht="15.6" x14ac:dyDescent="0.3">
      <c r="B5" s="13" t="s">
        <v>117</v>
      </c>
      <c r="C5" s="1" t="s">
        <v>751</v>
      </c>
      <c r="D5" s="13"/>
      <c r="E5" s="32">
        <v>1990</v>
      </c>
    </row>
    <row r="6" spans="2:5" ht="15.6" x14ac:dyDescent="0.3">
      <c r="B6" s="12" t="s">
        <v>118</v>
      </c>
      <c r="C6" s="1" t="s">
        <v>750</v>
      </c>
      <c r="D6" s="13" t="s">
        <v>692</v>
      </c>
      <c r="E6" s="32">
        <v>2090</v>
      </c>
    </row>
    <row r="7" spans="2:5" ht="15.6" x14ac:dyDescent="0.3">
      <c r="B7" s="6" t="s">
        <v>119</v>
      </c>
      <c r="C7" s="7" t="s">
        <v>749</v>
      </c>
      <c r="D7" s="13"/>
      <c r="E7" s="32">
        <v>1990</v>
      </c>
    </row>
    <row r="8" spans="2:5" ht="15.6" x14ac:dyDescent="0.3">
      <c r="B8" s="6" t="s">
        <v>120</v>
      </c>
      <c r="C8" s="7" t="s">
        <v>748</v>
      </c>
      <c r="D8" s="13" t="s">
        <v>692</v>
      </c>
      <c r="E8" s="32">
        <v>2090</v>
      </c>
    </row>
    <row r="9" spans="2:5" ht="15.6" x14ac:dyDescent="0.3">
      <c r="B9" s="6" t="s">
        <v>121</v>
      </c>
      <c r="C9" s="7" t="s">
        <v>747</v>
      </c>
      <c r="D9" s="13"/>
      <c r="E9" s="32">
        <v>1990</v>
      </c>
    </row>
    <row r="10" spans="2:5" ht="15.6" x14ac:dyDescent="0.3">
      <c r="B10" s="12" t="s">
        <v>122</v>
      </c>
      <c r="C10" s="1" t="s">
        <v>862</v>
      </c>
      <c r="D10" s="13"/>
      <c r="E10" s="32">
        <v>3990</v>
      </c>
    </row>
    <row r="11" spans="2:5" ht="15.6" x14ac:dyDescent="0.3">
      <c r="B11" s="12" t="s">
        <v>123</v>
      </c>
      <c r="C11" s="1" t="s">
        <v>861</v>
      </c>
      <c r="D11" s="13"/>
      <c r="E11" s="32">
        <v>4990</v>
      </c>
    </row>
    <row r="12" spans="2:5" ht="15.6" x14ac:dyDescent="0.3">
      <c r="B12" s="12" t="s">
        <v>124</v>
      </c>
      <c r="C12" s="1" t="s">
        <v>744</v>
      </c>
      <c r="D12" s="13"/>
      <c r="E12" s="32">
        <v>2190</v>
      </c>
    </row>
    <row r="13" spans="2:5" ht="15.6" x14ac:dyDescent="0.3">
      <c r="B13" s="12"/>
      <c r="C13" s="5" t="s">
        <v>690</v>
      </c>
      <c r="D13" s="13"/>
      <c r="E13" s="32"/>
    </row>
    <row r="14" spans="2:5" ht="15.6" x14ac:dyDescent="0.3">
      <c r="B14" s="12" t="s">
        <v>125</v>
      </c>
      <c r="C14" s="1" t="s">
        <v>743</v>
      </c>
      <c r="D14" s="13" t="s">
        <v>742</v>
      </c>
      <c r="E14" s="32">
        <v>1650</v>
      </c>
    </row>
    <row r="15" spans="2:5" ht="15.6" x14ac:dyDescent="0.3">
      <c r="B15" s="6" t="s">
        <v>126</v>
      </c>
      <c r="C15" s="7" t="s">
        <v>741</v>
      </c>
      <c r="D15" s="13" t="s">
        <v>740</v>
      </c>
      <c r="E15" s="32">
        <v>1750</v>
      </c>
    </row>
    <row r="16" spans="2:5" ht="15.6" x14ac:dyDescent="0.3">
      <c r="B16" s="37"/>
      <c r="C16" s="5" t="s">
        <v>634</v>
      </c>
      <c r="D16" s="30"/>
      <c r="E16" s="32"/>
    </row>
    <row r="17" spans="2:5" ht="15.6" x14ac:dyDescent="0.3">
      <c r="B17" s="13" t="s">
        <v>127</v>
      </c>
      <c r="C17" s="14" t="s">
        <v>739</v>
      </c>
      <c r="D17" s="30"/>
      <c r="E17" s="32">
        <v>3490</v>
      </c>
    </row>
    <row r="18" spans="2:5" ht="15.6" x14ac:dyDescent="0.3">
      <c r="B18" s="13" t="s">
        <v>128</v>
      </c>
      <c r="C18" s="14" t="s">
        <v>738</v>
      </c>
      <c r="D18" s="30"/>
      <c r="E18" s="32">
        <v>2090</v>
      </c>
    </row>
    <row r="19" spans="2:5" ht="15.6" x14ac:dyDescent="0.3">
      <c r="B19" s="12" t="s">
        <v>129</v>
      </c>
      <c r="C19" s="1" t="s">
        <v>860</v>
      </c>
      <c r="D19" s="30"/>
      <c r="E19" s="32">
        <v>3490</v>
      </c>
    </row>
    <row r="20" spans="2:5" ht="15.6" x14ac:dyDescent="0.3">
      <c r="B20" s="37"/>
      <c r="C20" s="5" t="s">
        <v>621</v>
      </c>
      <c r="D20" s="30"/>
      <c r="E20" s="32"/>
    </row>
    <row r="21" spans="2:5" ht="15.6" x14ac:dyDescent="0.3">
      <c r="B21" s="13" t="s">
        <v>130</v>
      </c>
      <c r="C21" s="1" t="s">
        <v>859</v>
      </c>
      <c r="D21" s="13" t="s">
        <v>776</v>
      </c>
      <c r="E21" s="43">
        <v>2690</v>
      </c>
    </row>
    <row r="22" spans="2:5" ht="15.6" x14ac:dyDescent="0.3">
      <c r="B22" s="13" t="s">
        <v>131</v>
      </c>
      <c r="C22" s="1" t="s">
        <v>859</v>
      </c>
      <c r="D22" s="13" t="s">
        <v>810</v>
      </c>
      <c r="E22" s="43">
        <v>2690</v>
      </c>
    </row>
    <row r="23" spans="2:5" ht="15.6" x14ac:dyDescent="0.3">
      <c r="B23" s="12" t="s">
        <v>132</v>
      </c>
      <c r="C23" s="1" t="s">
        <v>858</v>
      </c>
      <c r="D23" s="13" t="s">
        <v>774</v>
      </c>
      <c r="E23" s="43">
        <v>2090</v>
      </c>
    </row>
    <row r="24" spans="2:5" ht="15.6" x14ac:dyDescent="0.3">
      <c r="B24" s="13" t="s">
        <v>133</v>
      </c>
      <c r="C24" s="1" t="s">
        <v>858</v>
      </c>
      <c r="D24" s="13" t="s">
        <v>762</v>
      </c>
      <c r="E24" s="43">
        <v>2090</v>
      </c>
    </row>
    <row r="25" spans="2:5" ht="15.6" x14ac:dyDescent="0.3">
      <c r="B25" s="13" t="s">
        <v>134</v>
      </c>
      <c r="C25" s="1" t="s">
        <v>857</v>
      </c>
      <c r="D25" s="13" t="s">
        <v>776</v>
      </c>
      <c r="E25" s="43">
        <v>2290</v>
      </c>
    </row>
    <row r="26" spans="2:5" ht="15.6" x14ac:dyDescent="0.3">
      <c r="B26" s="13" t="s">
        <v>135</v>
      </c>
      <c r="C26" s="1" t="s">
        <v>856</v>
      </c>
      <c r="D26" s="13" t="s">
        <v>774</v>
      </c>
      <c r="E26" s="43">
        <v>1690</v>
      </c>
    </row>
    <row r="27" spans="2:5" ht="15.6" x14ac:dyDescent="0.3">
      <c r="B27" s="12" t="s">
        <v>136</v>
      </c>
      <c r="C27" s="1" t="s">
        <v>855</v>
      </c>
      <c r="D27" s="13" t="s">
        <v>776</v>
      </c>
      <c r="E27" s="43">
        <v>2690</v>
      </c>
    </row>
    <row r="28" spans="2:5" ht="15.6" x14ac:dyDescent="0.3">
      <c r="B28" s="12" t="s">
        <v>137</v>
      </c>
      <c r="C28" s="1" t="s">
        <v>855</v>
      </c>
      <c r="D28" s="13" t="s">
        <v>810</v>
      </c>
      <c r="E28" s="43">
        <v>2690</v>
      </c>
    </row>
    <row r="29" spans="2:5" ht="15.6" x14ac:dyDescent="0.3">
      <c r="B29" s="12" t="s">
        <v>138</v>
      </c>
      <c r="C29" s="1" t="s">
        <v>854</v>
      </c>
      <c r="D29" s="13" t="s">
        <v>774</v>
      </c>
      <c r="E29" s="32">
        <v>2090</v>
      </c>
    </row>
    <row r="30" spans="2:5" ht="15.6" x14ac:dyDescent="0.3">
      <c r="B30" s="12" t="s">
        <v>139</v>
      </c>
      <c r="C30" s="1" t="s">
        <v>854</v>
      </c>
      <c r="D30" s="13" t="s">
        <v>762</v>
      </c>
      <c r="E30" s="42">
        <v>2090</v>
      </c>
    </row>
    <row r="31" spans="2:5" ht="15.6" x14ac:dyDescent="0.3">
      <c r="B31" s="13" t="s">
        <v>140</v>
      </c>
      <c r="C31" s="1" t="s">
        <v>853</v>
      </c>
      <c r="D31" s="13" t="s">
        <v>776</v>
      </c>
      <c r="E31" s="42">
        <v>2690</v>
      </c>
    </row>
    <row r="32" spans="2:5" ht="15.6" x14ac:dyDescent="0.3">
      <c r="B32" s="13" t="s">
        <v>141</v>
      </c>
      <c r="C32" s="1" t="s">
        <v>853</v>
      </c>
      <c r="D32" s="13" t="s">
        <v>810</v>
      </c>
      <c r="E32" s="42">
        <v>2690</v>
      </c>
    </row>
    <row r="33" spans="2:5" ht="15.6" x14ac:dyDescent="0.3">
      <c r="B33" s="13" t="s">
        <v>142</v>
      </c>
      <c r="C33" s="1" t="s">
        <v>852</v>
      </c>
      <c r="D33" s="13" t="s">
        <v>774</v>
      </c>
      <c r="E33" s="42">
        <v>2090</v>
      </c>
    </row>
    <row r="34" spans="2:5" ht="15.6" x14ac:dyDescent="0.3">
      <c r="B34" s="13" t="s">
        <v>143</v>
      </c>
      <c r="C34" s="1" t="s">
        <v>852</v>
      </c>
      <c r="D34" s="13" t="s">
        <v>762</v>
      </c>
      <c r="E34" s="42">
        <v>2090</v>
      </c>
    </row>
    <row r="35" spans="2:5" ht="15.6" x14ac:dyDescent="0.3">
      <c r="B35" s="13" t="s">
        <v>144</v>
      </c>
      <c r="C35" s="1" t="s">
        <v>851</v>
      </c>
      <c r="D35" s="13" t="s">
        <v>776</v>
      </c>
      <c r="E35" s="42">
        <v>4090</v>
      </c>
    </row>
    <row r="36" spans="2:5" ht="15.6" x14ac:dyDescent="0.3">
      <c r="B36" s="13" t="s">
        <v>145</v>
      </c>
      <c r="C36" s="1" t="s">
        <v>851</v>
      </c>
      <c r="D36" s="13" t="s">
        <v>810</v>
      </c>
      <c r="E36" s="32">
        <v>4090</v>
      </c>
    </row>
    <row r="37" spans="2:5" ht="15.6" x14ac:dyDescent="0.3">
      <c r="B37" s="13" t="s">
        <v>146</v>
      </c>
      <c r="C37" s="1" t="s">
        <v>850</v>
      </c>
      <c r="D37" s="13" t="s">
        <v>774</v>
      </c>
      <c r="E37" s="32">
        <v>3490</v>
      </c>
    </row>
    <row r="38" spans="2:5" ht="15.6" x14ac:dyDescent="0.3">
      <c r="B38" s="13" t="s">
        <v>147</v>
      </c>
      <c r="C38" s="1" t="s">
        <v>850</v>
      </c>
      <c r="D38" s="13" t="s">
        <v>762</v>
      </c>
      <c r="E38" s="32">
        <v>3490</v>
      </c>
    </row>
    <row r="39" spans="2:5" ht="15.6" x14ac:dyDescent="0.3">
      <c r="B39" s="13"/>
      <c r="C39" s="29" t="s">
        <v>728</v>
      </c>
      <c r="D39" s="13"/>
      <c r="E39" s="32"/>
    </row>
    <row r="40" spans="2:5" ht="15.6" x14ac:dyDescent="0.3">
      <c r="B40" s="13" t="s">
        <v>148</v>
      </c>
      <c r="C40" s="1" t="s">
        <v>849</v>
      </c>
      <c r="D40" s="13" t="s">
        <v>848</v>
      </c>
      <c r="E40" s="32">
        <v>4090</v>
      </c>
    </row>
    <row r="41" spans="2:5" ht="15.6" x14ac:dyDescent="0.3">
      <c r="B41" s="13" t="s">
        <v>149</v>
      </c>
      <c r="C41" s="1" t="s">
        <v>847</v>
      </c>
      <c r="D41" s="13" t="s">
        <v>846</v>
      </c>
      <c r="E41" s="32">
        <v>3490</v>
      </c>
    </row>
    <row r="42" spans="2:5" ht="15.6" x14ac:dyDescent="0.3">
      <c r="B42" s="13" t="s">
        <v>150</v>
      </c>
      <c r="C42" s="1" t="s">
        <v>845</v>
      </c>
      <c r="D42" s="13" t="s">
        <v>844</v>
      </c>
      <c r="E42" s="32">
        <v>4090</v>
      </c>
    </row>
    <row r="43" spans="2:5" ht="15.6" x14ac:dyDescent="0.3">
      <c r="B43" s="13" t="s">
        <v>151</v>
      </c>
      <c r="C43" s="1" t="s">
        <v>843</v>
      </c>
      <c r="D43" s="13" t="s">
        <v>842</v>
      </c>
      <c r="E43" s="32">
        <v>3490</v>
      </c>
    </row>
    <row r="44" spans="2:5" ht="15.6" x14ac:dyDescent="0.3">
      <c r="B44" s="13" t="s">
        <v>152</v>
      </c>
      <c r="C44" s="14" t="s">
        <v>841</v>
      </c>
      <c r="D44" s="13" t="s">
        <v>720</v>
      </c>
      <c r="E44" s="32">
        <v>4090</v>
      </c>
    </row>
    <row r="45" spans="2:5" ht="15.6" x14ac:dyDescent="0.3">
      <c r="B45" s="13" t="s">
        <v>153</v>
      </c>
      <c r="C45" s="14" t="s">
        <v>840</v>
      </c>
      <c r="D45" s="13" t="s">
        <v>839</v>
      </c>
      <c r="E45" s="32">
        <v>3490</v>
      </c>
    </row>
    <row r="46" spans="2:5" ht="15.6" x14ac:dyDescent="0.3">
      <c r="B46" s="13"/>
      <c r="C46" s="5" t="s">
        <v>717</v>
      </c>
      <c r="D46" s="12"/>
      <c r="E46" s="32"/>
    </row>
    <row r="47" spans="2:5" ht="15.6" x14ac:dyDescent="0.3">
      <c r="B47" s="13" t="s">
        <v>154</v>
      </c>
      <c r="C47" s="14" t="s">
        <v>838</v>
      </c>
      <c r="D47" s="12" t="s">
        <v>833</v>
      </c>
      <c r="E47" s="32">
        <v>4990</v>
      </c>
    </row>
    <row r="48" spans="2:5" ht="15.6" x14ac:dyDescent="0.3">
      <c r="B48" s="13" t="s">
        <v>155</v>
      </c>
      <c r="C48" s="14" t="s">
        <v>837</v>
      </c>
      <c r="D48" s="12" t="s">
        <v>831</v>
      </c>
      <c r="E48" s="32">
        <v>4990</v>
      </c>
    </row>
    <row r="49" spans="2:5" ht="15.6" x14ac:dyDescent="0.3">
      <c r="B49" s="13" t="s">
        <v>156</v>
      </c>
      <c r="C49" s="14" t="s">
        <v>836</v>
      </c>
      <c r="D49" s="12" t="s">
        <v>835</v>
      </c>
      <c r="E49" s="32">
        <v>4990</v>
      </c>
    </row>
    <row r="50" spans="2:5" ht="15.6" x14ac:dyDescent="0.3">
      <c r="B50" s="13" t="s">
        <v>157</v>
      </c>
      <c r="C50" s="14" t="s">
        <v>834</v>
      </c>
      <c r="D50" s="12" t="s">
        <v>833</v>
      </c>
      <c r="E50" s="32">
        <v>4990</v>
      </c>
    </row>
    <row r="51" spans="2:5" ht="15.6" x14ac:dyDescent="0.3">
      <c r="B51" s="13" t="s">
        <v>158</v>
      </c>
      <c r="C51" s="14" t="s">
        <v>832</v>
      </c>
      <c r="D51" s="12" t="s">
        <v>831</v>
      </c>
      <c r="E51" s="32">
        <v>4990</v>
      </c>
    </row>
    <row r="52" spans="2:5" ht="15.6" x14ac:dyDescent="0.3">
      <c r="B52" s="12"/>
      <c r="D52" s="13"/>
      <c r="E52" s="32"/>
    </row>
    <row r="53" spans="2:5" s="34" customFormat="1" ht="18" x14ac:dyDescent="0.35">
      <c r="B53" s="41" t="s">
        <v>706</v>
      </c>
      <c r="D53" s="41"/>
      <c r="E53" s="32"/>
    </row>
    <row r="54" spans="2:5" ht="15.6" x14ac:dyDescent="0.3">
      <c r="B54" s="33"/>
      <c r="C54" s="5" t="s">
        <v>610</v>
      </c>
      <c r="D54" s="51" t="s">
        <v>609</v>
      </c>
      <c r="E54" s="32"/>
    </row>
    <row r="55" spans="2:5" ht="15.6" x14ac:dyDescent="0.3">
      <c r="B55" s="12" t="s">
        <v>159</v>
      </c>
      <c r="C55" s="1" t="s">
        <v>705</v>
      </c>
      <c r="D55" s="13"/>
      <c r="E55" s="32">
        <v>2390</v>
      </c>
    </row>
    <row r="56" spans="2:5" ht="15.6" x14ac:dyDescent="0.3">
      <c r="B56" s="13" t="s">
        <v>160</v>
      </c>
      <c r="C56" s="1" t="s">
        <v>704</v>
      </c>
      <c r="D56" s="13"/>
      <c r="E56" s="32">
        <v>2690</v>
      </c>
    </row>
    <row r="57" spans="2:5" ht="15.6" x14ac:dyDescent="0.3">
      <c r="B57" s="37"/>
      <c r="C57" s="5" t="s">
        <v>621</v>
      </c>
      <c r="D57" s="30"/>
      <c r="E57" s="32"/>
    </row>
    <row r="58" spans="2:5" ht="15.6" x14ac:dyDescent="0.3">
      <c r="B58" s="13" t="s">
        <v>161</v>
      </c>
      <c r="C58" s="1" t="s">
        <v>830</v>
      </c>
      <c r="D58" s="13" t="s">
        <v>776</v>
      </c>
      <c r="E58" s="32">
        <v>2990</v>
      </c>
    </row>
    <row r="59" spans="2:5" ht="15.6" x14ac:dyDescent="0.3">
      <c r="B59" s="13" t="s">
        <v>162</v>
      </c>
      <c r="C59" s="1" t="s">
        <v>830</v>
      </c>
      <c r="D59" s="13" t="s">
        <v>810</v>
      </c>
      <c r="E59" s="32">
        <v>2990</v>
      </c>
    </row>
    <row r="60" spans="2:5" ht="15.6" x14ac:dyDescent="0.3">
      <c r="B60" s="37"/>
      <c r="C60" s="5" t="s">
        <v>668</v>
      </c>
      <c r="D60" s="30"/>
      <c r="E60" s="32"/>
    </row>
    <row r="61" spans="2:5" ht="15.6" x14ac:dyDescent="0.3">
      <c r="B61" s="13" t="s">
        <v>163</v>
      </c>
      <c r="C61" s="1" t="s">
        <v>829</v>
      </c>
      <c r="D61" s="13" t="s">
        <v>776</v>
      </c>
      <c r="E61" s="32">
        <v>3140</v>
      </c>
    </row>
    <row r="62" spans="2:5" ht="15.6" x14ac:dyDescent="0.3">
      <c r="B62" s="13" t="s">
        <v>164</v>
      </c>
      <c r="C62" s="1" t="s">
        <v>828</v>
      </c>
      <c r="D62" s="13" t="s">
        <v>664</v>
      </c>
      <c r="E62" s="32">
        <v>2190</v>
      </c>
    </row>
    <row r="63" spans="2:5" ht="15.6" x14ac:dyDescent="0.3">
      <c r="B63" s="12"/>
      <c r="D63" s="13"/>
      <c r="E63" s="32"/>
    </row>
    <row r="64" spans="2:5" ht="18" x14ac:dyDescent="0.35">
      <c r="B64" s="35" t="s">
        <v>698</v>
      </c>
      <c r="D64" s="13"/>
      <c r="E64" s="32"/>
    </row>
    <row r="65" spans="2:5" ht="15.6" x14ac:dyDescent="0.3">
      <c r="B65" s="33"/>
      <c r="C65" s="5" t="s">
        <v>610</v>
      </c>
      <c r="D65" s="51" t="s">
        <v>609</v>
      </c>
      <c r="E65" s="32"/>
    </row>
    <row r="66" spans="2:5" ht="15.6" x14ac:dyDescent="0.3">
      <c r="B66" s="13" t="s">
        <v>165</v>
      </c>
      <c r="C66" s="1" t="s">
        <v>827</v>
      </c>
      <c r="D66" s="51"/>
      <c r="E66" s="32">
        <v>1100</v>
      </c>
    </row>
    <row r="67" spans="2:5" ht="15.6" x14ac:dyDescent="0.3">
      <c r="B67" s="13" t="s">
        <v>166</v>
      </c>
      <c r="C67" s="1" t="s">
        <v>826</v>
      </c>
      <c r="D67" s="13"/>
      <c r="E67" s="32">
        <v>1100</v>
      </c>
    </row>
    <row r="68" spans="2:5" ht="15.6" x14ac:dyDescent="0.3">
      <c r="B68" s="13" t="s">
        <v>167</v>
      </c>
      <c r="C68" s="1" t="s">
        <v>695</v>
      </c>
      <c r="D68" s="13" t="s">
        <v>692</v>
      </c>
      <c r="E68" s="32">
        <v>1200</v>
      </c>
    </row>
    <row r="69" spans="2:5" ht="15.6" x14ac:dyDescent="0.3">
      <c r="B69" s="6" t="s">
        <v>168</v>
      </c>
      <c r="C69" s="7" t="s">
        <v>694</v>
      </c>
      <c r="D69" s="13"/>
      <c r="E69" s="32">
        <v>1400</v>
      </c>
    </row>
    <row r="70" spans="2:5" ht="15.6" x14ac:dyDescent="0.3">
      <c r="B70" s="12" t="s">
        <v>169</v>
      </c>
      <c r="C70" s="7" t="s">
        <v>825</v>
      </c>
      <c r="D70" s="13" t="s">
        <v>692</v>
      </c>
      <c r="E70" s="32">
        <v>1500</v>
      </c>
    </row>
    <row r="71" spans="2:5" ht="15.6" x14ac:dyDescent="0.3">
      <c r="B71" s="12" t="s">
        <v>170</v>
      </c>
      <c r="C71" s="1" t="s">
        <v>824</v>
      </c>
      <c r="D71" s="13"/>
      <c r="E71" s="32">
        <v>1390</v>
      </c>
    </row>
    <row r="72" spans="2:5" ht="15.6" x14ac:dyDescent="0.3">
      <c r="B72" s="37"/>
      <c r="C72" s="5" t="s">
        <v>823</v>
      </c>
      <c r="D72" s="37"/>
      <c r="E72" s="32"/>
    </row>
    <row r="73" spans="2:5" ht="15.6" x14ac:dyDescent="0.3">
      <c r="B73" s="16" t="s">
        <v>171</v>
      </c>
      <c r="C73" s="1" t="s">
        <v>822</v>
      </c>
      <c r="D73" s="13"/>
      <c r="E73" s="32">
        <v>1100</v>
      </c>
    </row>
    <row r="74" spans="2:5" ht="15.6" x14ac:dyDescent="0.3">
      <c r="B74" s="12" t="s">
        <v>172</v>
      </c>
      <c r="C74" s="1" t="s">
        <v>821</v>
      </c>
      <c r="D74" s="13" t="s">
        <v>687</v>
      </c>
      <c r="E74" s="32">
        <v>1390</v>
      </c>
    </row>
    <row r="75" spans="2:5" ht="15.6" x14ac:dyDescent="0.3">
      <c r="B75" s="12" t="s">
        <v>173</v>
      </c>
      <c r="C75" s="1" t="s">
        <v>820</v>
      </c>
      <c r="D75" s="13" t="s">
        <v>685</v>
      </c>
      <c r="E75" s="32">
        <v>1490</v>
      </c>
    </row>
    <row r="76" spans="2:5" ht="15.6" x14ac:dyDescent="0.3">
      <c r="B76" s="37"/>
      <c r="C76" s="5" t="s">
        <v>819</v>
      </c>
      <c r="D76" s="37"/>
      <c r="E76" s="32"/>
    </row>
    <row r="77" spans="2:5" ht="15.6" x14ac:dyDescent="0.3">
      <c r="B77" s="12" t="s">
        <v>174</v>
      </c>
      <c r="C77" s="1" t="s">
        <v>818</v>
      </c>
      <c r="D77" s="13"/>
      <c r="E77" s="32">
        <v>1590</v>
      </c>
    </row>
    <row r="78" spans="2:5" ht="15.6" x14ac:dyDescent="0.3">
      <c r="B78" s="13" t="s">
        <v>175</v>
      </c>
      <c r="C78" s="1" t="s">
        <v>817</v>
      </c>
      <c r="D78" s="37"/>
      <c r="E78" s="32">
        <v>2190</v>
      </c>
    </row>
    <row r="79" spans="2:5" ht="15.6" x14ac:dyDescent="0.3">
      <c r="B79" s="13" t="s">
        <v>176</v>
      </c>
      <c r="C79" s="1" t="s">
        <v>816</v>
      </c>
      <c r="D79" s="13" t="s">
        <v>681</v>
      </c>
      <c r="E79" s="32">
        <v>2590</v>
      </c>
    </row>
    <row r="80" spans="2:5" ht="15.6" x14ac:dyDescent="0.3">
      <c r="B80" s="13" t="s">
        <v>177</v>
      </c>
      <c r="C80" s="1" t="s">
        <v>815</v>
      </c>
      <c r="D80" s="13"/>
      <c r="E80" s="32">
        <v>2590</v>
      </c>
    </row>
    <row r="81" spans="2:5" ht="15.6" x14ac:dyDescent="0.3">
      <c r="B81" s="37"/>
      <c r="C81" s="5" t="s">
        <v>814</v>
      </c>
      <c r="D81" s="30"/>
      <c r="E81" s="32"/>
    </row>
    <row r="82" spans="2:5" ht="15.6" x14ac:dyDescent="0.3">
      <c r="B82" s="18" t="s">
        <v>178</v>
      </c>
      <c r="C82" s="14" t="s">
        <v>813</v>
      </c>
      <c r="D82" s="18" t="s">
        <v>776</v>
      </c>
      <c r="E82" s="32">
        <v>2190</v>
      </c>
    </row>
    <row r="83" spans="2:5" ht="15.6" x14ac:dyDescent="0.3">
      <c r="B83" s="18" t="s">
        <v>179</v>
      </c>
      <c r="C83" s="14" t="s">
        <v>813</v>
      </c>
      <c r="D83" s="18" t="s">
        <v>810</v>
      </c>
      <c r="E83" s="32">
        <v>2190</v>
      </c>
    </row>
    <row r="84" spans="2:5" ht="15.6" x14ac:dyDescent="0.3">
      <c r="B84" s="18" t="s">
        <v>180</v>
      </c>
      <c r="C84" s="19" t="s">
        <v>812</v>
      </c>
      <c r="D84" s="18" t="s">
        <v>774</v>
      </c>
      <c r="E84" s="32">
        <v>1590</v>
      </c>
    </row>
    <row r="85" spans="2:5" ht="15.6" x14ac:dyDescent="0.3">
      <c r="B85" s="18" t="s">
        <v>181</v>
      </c>
      <c r="C85" s="19" t="s">
        <v>812</v>
      </c>
      <c r="D85" s="18" t="s">
        <v>762</v>
      </c>
      <c r="E85" s="32">
        <v>1590</v>
      </c>
    </row>
    <row r="86" spans="2:5" ht="15.6" x14ac:dyDescent="0.3">
      <c r="B86" s="18" t="s">
        <v>182</v>
      </c>
      <c r="C86" s="19" t="s">
        <v>811</v>
      </c>
      <c r="D86" s="18" t="s">
        <v>776</v>
      </c>
      <c r="E86" s="32">
        <v>2240</v>
      </c>
    </row>
    <row r="87" spans="2:5" ht="15.6" x14ac:dyDescent="0.3">
      <c r="B87" s="18" t="s">
        <v>183</v>
      </c>
      <c r="C87" s="19" t="s">
        <v>811</v>
      </c>
      <c r="D87" s="18" t="s">
        <v>810</v>
      </c>
      <c r="E87" s="32">
        <v>2240</v>
      </c>
    </row>
    <row r="88" spans="2:5" ht="15.6" x14ac:dyDescent="0.3">
      <c r="B88" s="18" t="s">
        <v>184</v>
      </c>
      <c r="C88" s="19" t="s">
        <v>809</v>
      </c>
      <c r="D88" s="18" t="s">
        <v>774</v>
      </c>
      <c r="E88" s="32">
        <v>1640</v>
      </c>
    </row>
    <row r="89" spans="2:5" ht="15.6" x14ac:dyDescent="0.3">
      <c r="B89" s="18" t="s">
        <v>185</v>
      </c>
      <c r="C89" s="19" t="s">
        <v>809</v>
      </c>
      <c r="D89" s="18" t="s">
        <v>762</v>
      </c>
      <c r="E89" s="32">
        <v>1640</v>
      </c>
    </row>
    <row r="90" spans="2:5" ht="15.6" x14ac:dyDescent="0.3">
      <c r="B90" s="18" t="s">
        <v>186</v>
      </c>
      <c r="C90" s="19" t="s">
        <v>808</v>
      </c>
      <c r="D90" s="13" t="s">
        <v>776</v>
      </c>
      <c r="E90" s="32">
        <v>1890</v>
      </c>
    </row>
    <row r="91" spans="2:5" ht="15.6" x14ac:dyDescent="0.3">
      <c r="B91" s="20" t="s">
        <v>187</v>
      </c>
      <c r="C91" s="19" t="s">
        <v>807</v>
      </c>
      <c r="D91" s="20" t="s">
        <v>774</v>
      </c>
      <c r="E91" s="32">
        <v>1290</v>
      </c>
    </row>
    <row r="92" spans="2:5" ht="15.6" x14ac:dyDescent="0.3">
      <c r="B92" s="37"/>
      <c r="C92" s="5" t="s">
        <v>806</v>
      </c>
      <c r="D92" s="30"/>
      <c r="E92" s="32"/>
    </row>
    <row r="93" spans="2:5" ht="15.6" x14ac:dyDescent="0.3">
      <c r="B93" s="18" t="s">
        <v>188</v>
      </c>
      <c r="C93" s="19" t="s">
        <v>805</v>
      </c>
      <c r="D93" s="13" t="s">
        <v>776</v>
      </c>
      <c r="E93" s="32">
        <v>2290</v>
      </c>
    </row>
    <row r="94" spans="2:5" ht="15.6" x14ac:dyDescent="0.3">
      <c r="B94" s="18" t="s">
        <v>189</v>
      </c>
      <c r="C94" s="19" t="s">
        <v>804</v>
      </c>
      <c r="D94" s="13" t="s">
        <v>774</v>
      </c>
      <c r="E94" s="32">
        <v>1690</v>
      </c>
    </row>
    <row r="95" spans="2:5" ht="15.6" x14ac:dyDescent="0.3">
      <c r="B95" s="18" t="s">
        <v>190</v>
      </c>
      <c r="C95" s="19" t="s">
        <v>803</v>
      </c>
      <c r="D95" s="13" t="s">
        <v>776</v>
      </c>
      <c r="E95" s="32">
        <v>2340</v>
      </c>
    </row>
    <row r="96" spans="2:5" ht="15.6" x14ac:dyDescent="0.3">
      <c r="B96" s="18" t="s">
        <v>191</v>
      </c>
      <c r="C96" s="19" t="s">
        <v>802</v>
      </c>
      <c r="D96" s="13" t="s">
        <v>774</v>
      </c>
      <c r="E96" s="32">
        <v>1740</v>
      </c>
    </row>
    <row r="97" spans="2:5" ht="15.6" x14ac:dyDescent="0.3">
      <c r="B97" s="13" t="s">
        <v>192</v>
      </c>
      <c r="C97" s="1" t="s">
        <v>801</v>
      </c>
      <c r="D97" s="13" t="s">
        <v>776</v>
      </c>
      <c r="E97" s="32">
        <v>1990</v>
      </c>
    </row>
    <row r="98" spans="2:5" ht="15.6" x14ac:dyDescent="0.3">
      <c r="B98" s="13" t="s">
        <v>193</v>
      </c>
      <c r="C98" s="1" t="s">
        <v>800</v>
      </c>
      <c r="D98" s="13" t="s">
        <v>774</v>
      </c>
      <c r="E98" s="32">
        <v>1390</v>
      </c>
    </row>
    <row r="99" spans="2:5" ht="15.6" x14ac:dyDescent="0.3">
      <c r="B99" s="13" t="s">
        <v>194</v>
      </c>
      <c r="C99" s="1" t="s">
        <v>799</v>
      </c>
      <c r="D99" s="13" t="s">
        <v>776</v>
      </c>
      <c r="E99" s="32">
        <v>1940</v>
      </c>
    </row>
    <row r="100" spans="2:5" ht="15.6" x14ac:dyDescent="0.3">
      <c r="B100" s="13" t="s">
        <v>195</v>
      </c>
      <c r="C100" s="1" t="s">
        <v>798</v>
      </c>
      <c r="D100" s="13" t="s">
        <v>774</v>
      </c>
      <c r="E100" s="32">
        <v>1340</v>
      </c>
    </row>
    <row r="101" spans="2:5" ht="15.6" x14ac:dyDescent="0.3">
      <c r="B101" s="37"/>
      <c r="C101" s="5" t="s">
        <v>797</v>
      </c>
      <c r="D101" s="30"/>
      <c r="E101" s="32"/>
    </row>
    <row r="102" spans="2:5" ht="15.6" x14ac:dyDescent="0.3">
      <c r="B102" s="18" t="s">
        <v>196</v>
      </c>
      <c r="C102" s="19" t="s">
        <v>796</v>
      </c>
      <c r="D102" s="13" t="s">
        <v>776</v>
      </c>
      <c r="E102" s="32">
        <v>2540</v>
      </c>
    </row>
    <row r="103" spans="2:5" ht="15.6" x14ac:dyDescent="0.3">
      <c r="B103" s="18" t="s">
        <v>197</v>
      </c>
      <c r="C103" s="19" t="s">
        <v>795</v>
      </c>
      <c r="D103" s="13" t="s">
        <v>774</v>
      </c>
      <c r="E103" s="32">
        <v>1940</v>
      </c>
    </row>
    <row r="104" spans="2:5" ht="15.6" x14ac:dyDescent="0.3">
      <c r="B104" s="18" t="s">
        <v>198</v>
      </c>
      <c r="C104" s="19" t="s">
        <v>665</v>
      </c>
      <c r="D104" s="13" t="s">
        <v>790</v>
      </c>
      <c r="E104" s="32">
        <v>1590</v>
      </c>
    </row>
    <row r="105" spans="2:5" ht="15.6" x14ac:dyDescent="0.3">
      <c r="B105" s="13" t="s">
        <v>199</v>
      </c>
      <c r="C105" s="1" t="s">
        <v>794</v>
      </c>
      <c r="D105" s="13" t="s">
        <v>776</v>
      </c>
      <c r="E105" s="32">
        <f>E106+600</f>
        <v>2240</v>
      </c>
    </row>
    <row r="106" spans="2:5" ht="15.6" x14ac:dyDescent="0.3">
      <c r="B106" s="13" t="s">
        <v>200</v>
      </c>
      <c r="C106" s="1" t="s">
        <v>793</v>
      </c>
      <c r="D106" s="13" t="s">
        <v>792</v>
      </c>
      <c r="E106" s="32">
        <v>1640</v>
      </c>
    </row>
    <row r="107" spans="2:5" ht="15.6" x14ac:dyDescent="0.3">
      <c r="B107" s="12" t="s">
        <v>201</v>
      </c>
      <c r="C107" s="1" t="s">
        <v>791</v>
      </c>
      <c r="D107" s="13" t="s">
        <v>790</v>
      </c>
      <c r="E107" s="32">
        <f>E106-350</f>
        <v>1290</v>
      </c>
    </row>
    <row r="108" spans="2:5" ht="18" x14ac:dyDescent="0.35">
      <c r="B108" s="37"/>
      <c r="C108" s="5" t="s">
        <v>661</v>
      </c>
      <c r="D108" s="30"/>
      <c r="E108" s="38"/>
    </row>
    <row r="109" spans="2:5" ht="15.6" x14ac:dyDescent="0.3">
      <c r="B109" s="17" t="s">
        <v>202</v>
      </c>
      <c r="C109" s="1" t="s">
        <v>789</v>
      </c>
      <c r="D109" s="13" t="s">
        <v>776</v>
      </c>
      <c r="E109" s="32">
        <v>3290</v>
      </c>
    </row>
    <row r="110" spans="2:5" ht="15.6" x14ac:dyDescent="0.3">
      <c r="B110" s="17" t="s">
        <v>203</v>
      </c>
      <c r="C110" s="1" t="s">
        <v>788</v>
      </c>
      <c r="D110" s="13" t="s">
        <v>774</v>
      </c>
      <c r="E110" s="32">
        <v>2690</v>
      </c>
    </row>
    <row r="111" spans="2:5" ht="15.6" x14ac:dyDescent="0.3">
      <c r="B111" s="17" t="s">
        <v>204</v>
      </c>
      <c r="C111" s="1" t="s">
        <v>787</v>
      </c>
      <c r="D111" s="13" t="s">
        <v>772</v>
      </c>
      <c r="E111" s="32">
        <v>3290</v>
      </c>
    </row>
    <row r="112" spans="2:5" ht="15" customHeight="1" x14ac:dyDescent="0.3">
      <c r="B112" s="17" t="s">
        <v>205</v>
      </c>
      <c r="C112" s="1" t="s">
        <v>786</v>
      </c>
      <c r="D112" s="13" t="s">
        <v>770</v>
      </c>
      <c r="E112" s="32">
        <v>2690</v>
      </c>
    </row>
    <row r="113" spans="2:5" ht="15.6" x14ac:dyDescent="0.3">
      <c r="B113" s="17" t="s">
        <v>206</v>
      </c>
      <c r="C113" s="1" t="s">
        <v>785</v>
      </c>
      <c r="D113" s="13" t="s">
        <v>776</v>
      </c>
      <c r="E113" s="32">
        <v>3390</v>
      </c>
    </row>
    <row r="114" spans="2:5" ht="15.6" x14ac:dyDescent="0.3">
      <c r="B114" s="17" t="s">
        <v>207</v>
      </c>
      <c r="C114" s="1" t="s">
        <v>784</v>
      </c>
      <c r="D114" s="13" t="s">
        <v>774</v>
      </c>
      <c r="E114" s="32">
        <v>2790</v>
      </c>
    </row>
    <row r="115" spans="2:5" ht="15.6" x14ac:dyDescent="0.3">
      <c r="B115" s="17" t="s">
        <v>208</v>
      </c>
      <c r="C115" s="1" t="s">
        <v>783</v>
      </c>
      <c r="D115" s="13" t="s">
        <v>772</v>
      </c>
      <c r="E115" s="32">
        <v>3390</v>
      </c>
    </row>
    <row r="116" spans="2:5" ht="15.6" x14ac:dyDescent="0.3">
      <c r="B116" s="17" t="s">
        <v>209</v>
      </c>
      <c r="C116" s="1" t="s">
        <v>782</v>
      </c>
      <c r="D116" s="13" t="s">
        <v>770</v>
      </c>
      <c r="E116" s="32">
        <v>2790</v>
      </c>
    </row>
    <row r="117" spans="2:5" ht="15.6" x14ac:dyDescent="0.3">
      <c r="B117" s="17" t="s">
        <v>210</v>
      </c>
      <c r="C117" s="1" t="s">
        <v>781</v>
      </c>
      <c r="D117" s="13" t="s">
        <v>776</v>
      </c>
      <c r="E117" s="32">
        <v>3290</v>
      </c>
    </row>
    <row r="118" spans="2:5" ht="15.6" x14ac:dyDescent="0.3">
      <c r="B118" s="17" t="s">
        <v>211</v>
      </c>
      <c r="C118" s="1" t="s">
        <v>780</v>
      </c>
      <c r="D118" s="13" t="s">
        <v>774</v>
      </c>
      <c r="E118" s="32">
        <v>2690</v>
      </c>
    </row>
    <row r="119" spans="2:5" ht="15.6" x14ac:dyDescent="0.3">
      <c r="B119" s="17" t="s">
        <v>212</v>
      </c>
      <c r="C119" s="1" t="s">
        <v>779</v>
      </c>
      <c r="D119" s="13" t="s">
        <v>772</v>
      </c>
      <c r="E119" s="32">
        <v>3290</v>
      </c>
    </row>
    <row r="120" spans="2:5" ht="15.6" x14ac:dyDescent="0.3">
      <c r="B120" s="17" t="s">
        <v>213</v>
      </c>
      <c r="C120" s="1" t="s">
        <v>778</v>
      </c>
      <c r="D120" s="13" t="s">
        <v>770</v>
      </c>
      <c r="E120" s="32">
        <v>2690</v>
      </c>
    </row>
    <row r="121" spans="2:5" ht="15.6" x14ac:dyDescent="0.3">
      <c r="B121" s="17" t="s">
        <v>214</v>
      </c>
      <c r="C121" s="1" t="s">
        <v>777</v>
      </c>
      <c r="D121" s="13" t="s">
        <v>776</v>
      </c>
      <c r="E121" s="32">
        <v>3390</v>
      </c>
    </row>
    <row r="122" spans="2:5" ht="15.6" x14ac:dyDescent="0.3">
      <c r="B122" s="17" t="s">
        <v>215</v>
      </c>
      <c r="C122" s="1" t="s">
        <v>775</v>
      </c>
      <c r="D122" s="13" t="s">
        <v>774</v>
      </c>
      <c r="E122" s="32">
        <v>2790</v>
      </c>
    </row>
    <row r="123" spans="2:5" ht="15.6" x14ac:dyDescent="0.3">
      <c r="B123" s="17" t="s">
        <v>216</v>
      </c>
      <c r="C123" s="1" t="s">
        <v>773</v>
      </c>
      <c r="D123" s="13" t="s">
        <v>772</v>
      </c>
      <c r="E123" s="32">
        <v>3390</v>
      </c>
    </row>
    <row r="124" spans="2:5" ht="15.6" x14ac:dyDescent="0.3">
      <c r="B124" s="17" t="s">
        <v>217</v>
      </c>
      <c r="C124" s="1" t="s">
        <v>771</v>
      </c>
      <c r="D124" s="13" t="s">
        <v>770</v>
      </c>
      <c r="E124" s="32">
        <v>2790</v>
      </c>
    </row>
    <row r="125" spans="2:5" ht="15.6" x14ac:dyDescent="0.3">
      <c r="B125" s="12"/>
      <c r="D125" s="13"/>
      <c r="E125" s="32"/>
    </row>
    <row r="126" spans="2:5" s="34" customFormat="1" ht="18" x14ac:dyDescent="0.35">
      <c r="B126" s="34" t="s">
        <v>640</v>
      </c>
      <c r="E126" s="32"/>
    </row>
    <row r="127" spans="2:5" ht="15.6" x14ac:dyDescent="0.3">
      <c r="B127" s="36"/>
      <c r="C127" s="5" t="s">
        <v>610</v>
      </c>
      <c r="D127" s="51" t="s">
        <v>609</v>
      </c>
      <c r="E127" s="32"/>
    </row>
    <row r="128" spans="2:5" ht="15.6" x14ac:dyDescent="0.3">
      <c r="B128" s="13" t="s">
        <v>218</v>
      </c>
      <c r="C128" s="1" t="s">
        <v>769</v>
      </c>
      <c r="D128" s="51"/>
      <c r="E128" s="31">
        <v>990</v>
      </c>
    </row>
    <row r="129" spans="2:5" ht="15.6" x14ac:dyDescent="0.3">
      <c r="B129" s="12" t="s">
        <v>219</v>
      </c>
      <c r="C129" s="1" t="s">
        <v>768</v>
      </c>
      <c r="D129" s="13" t="s">
        <v>624</v>
      </c>
      <c r="E129" s="31">
        <v>940</v>
      </c>
    </row>
    <row r="130" spans="2:5" ht="15.6" x14ac:dyDescent="0.3">
      <c r="B130" s="12" t="s">
        <v>220</v>
      </c>
      <c r="C130" s="1" t="s">
        <v>767</v>
      </c>
      <c r="D130" s="13" t="s">
        <v>626</v>
      </c>
      <c r="E130" s="31">
        <v>890</v>
      </c>
    </row>
    <row r="131" spans="2:5" ht="15.6" x14ac:dyDescent="0.3">
      <c r="B131" s="12" t="s">
        <v>221</v>
      </c>
      <c r="C131" s="1" t="s">
        <v>766</v>
      </c>
      <c r="D131" s="13"/>
      <c r="E131" s="31">
        <f>E129+100</f>
        <v>1040</v>
      </c>
    </row>
    <row r="132" spans="2:5" ht="15.6" x14ac:dyDescent="0.3">
      <c r="B132" s="12" t="s">
        <v>222</v>
      </c>
      <c r="C132" s="1" t="s">
        <v>765</v>
      </c>
      <c r="D132" s="13"/>
      <c r="E132" s="31">
        <v>1240</v>
      </c>
    </row>
    <row r="133" spans="2:5" ht="15.6" x14ac:dyDescent="0.3">
      <c r="B133" s="12"/>
      <c r="C133" s="29" t="s">
        <v>634</v>
      </c>
      <c r="D133" s="30"/>
      <c r="E133" s="32"/>
    </row>
    <row r="134" spans="2:5" ht="15.6" x14ac:dyDescent="0.3">
      <c r="B134" s="12" t="s">
        <v>223</v>
      </c>
      <c r="C134" s="12" t="s">
        <v>632</v>
      </c>
      <c r="D134" s="13"/>
      <c r="E134" s="32">
        <v>1590</v>
      </c>
    </row>
    <row r="135" spans="2:5" ht="15.6" x14ac:dyDescent="0.3">
      <c r="B135" s="37"/>
      <c r="C135" s="5" t="s">
        <v>621</v>
      </c>
      <c r="D135" s="13"/>
      <c r="E135" s="32"/>
    </row>
    <row r="136" spans="2:5" ht="15.6" x14ac:dyDescent="0.3">
      <c r="B136" s="12" t="s">
        <v>224</v>
      </c>
      <c r="C136" s="1" t="s">
        <v>764</v>
      </c>
      <c r="D136" s="13" t="s">
        <v>760</v>
      </c>
      <c r="E136" s="32">
        <v>1090</v>
      </c>
    </row>
    <row r="137" spans="2:5" ht="15.6" x14ac:dyDescent="0.3">
      <c r="B137" s="12" t="s">
        <v>225</v>
      </c>
      <c r="C137" s="1" t="s">
        <v>763</v>
      </c>
      <c r="D137" s="13" t="s">
        <v>762</v>
      </c>
      <c r="E137" s="31">
        <v>1090</v>
      </c>
    </row>
    <row r="138" spans="2:5" ht="15.6" x14ac:dyDescent="0.3">
      <c r="B138" s="12" t="s">
        <v>226</v>
      </c>
      <c r="C138" s="1" t="s">
        <v>761</v>
      </c>
      <c r="D138" s="13" t="s">
        <v>760</v>
      </c>
      <c r="E138" s="32">
        <f>E137-100</f>
        <v>990</v>
      </c>
    </row>
    <row r="139" spans="2:5" ht="15.6" x14ac:dyDescent="0.3">
      <c r="B139" s="12"/>
      <c r="D139" s="13"/>
      <c r="E139" s="32"/>
    </row>
    <row r="140" spans="2:5" s="34" customFormat="1" ht="18" x14ac:dyDescent="0.35">
      <c r="B140" s="34" t="s">
        <v>628</v>
      </c>
      <c r="E140" s="32"/>
    </row>
    <row r="141" spans="2:5" ht="15.6" x14ac:dyDescent="0.3">
      <c r="B141" s="36"/>
      <c r="C141" s="5" t="s">
        <v>610</v>
      </c>
      <c r="D141" s="51" t="s">
        <v>609</v>
      </c>
      <c r="E141" s="32"/>
    </row>
    <row r="142" spans="2:5" ht="15.6" x14ac:dyDescent="0.3">
      <c r="B142" s="12" t="s">
        <v>227</v>
      </c>
      <c r="C142" s="1" t="s">
        <v>759</v>
      </c>
      <c r="D142" s="13" t="s">
        <v>626</v>
      </c>
      <c r="E142" s="32">
        <v>990</v>
      </c>
    </row>
    <row r="143" spans="2:5" ht="15.6" x14ac:dyDescent="0.3">
      <c r="B143" s="12" t="s">
        <v>228</v>
      </c>
      <c r="C143" s="1" t="s">
        <v>758</v>
      </c>
      <c r="D143" s="13" t="s">
        <v>624</v>
      </c>
      <c r="E143" s="32">
        <v>1040</v>
      </c>
    </row>
    <row r="144" spans="2:5" ht="15.6" x14ac:dyDescent="0.3">
      <c r="B144" s="12" t="s">
        <v>229</v>
      </c>
      <c r="C144" s="1" t="s">
        <v>757</v>
      </c>
      <c r="D144" s="13"/>
      <c r="E144" s="32">
        <v>1290</v>
      </c>
    </row>
    <row r="145" spans="2:5" ht="15.6" x14ac:dyDescent="0.3">
      <c r="B145" s="36"/>
      <c r="C145" s="5" t="s">
        <v>621</v>
      </c>
      <c r="D145" s="51" t="s">
        <v>609</v>
      </c>
      <c r="E145" s="32"/>
    </row>
    <row r="146" spans="2:5" ht="15.6" x14ac:dyDescent="0.3">
      <c r="B146" s="12" t="s">
        <v>230</v>
      </c>
      <c r="C146" s="1" t="s">
        <v>620</v>
      </c>
      <c r="D146" s="51"/>
      <c r="E146" s="32">
        <v>1190</v>
      </c>
    </row>
    <row r="147" spans="2:5" ht="15.6" x14ac:dyDescent="0.3">
      <c r="B147" s="12"/>
      <c r="D147" s="13"/>
      <c r="E147" s="30"/>
    </row>
    <row r="148" spans="2:5" s="34" customFormat="1" ht="18" x14ac:dyDescent="0.35">
      <c r="B148" s="34" t="s">
        <v>611</v>
      </c>
      <c r="E148" s="30"/>
    </row>
    <row r="149" spans="2:5" ht="15.6" x14ac:dyDescent="0.3">
      <c r="B149" s="36"/>
      <c r="C149" s="5" t="s">
        <v>610</v>
      </c>
      <c r="D149" s="51" t="s">
        <v>609</v>
      </c>
    </row>
    <row r="150" spans="2:5" ht="15.6" x14ac:dyDescent="0.3">
      <c r="B150" s="12" t="s">
        <v>231</v>
      </c>
      <c r="C150" s="1" t="s">
        <v>756</v>
      </c>
      <c r="D150" s="13"/>
      <c r="E150" s="31">
        <v>1090</v>
      </c>
    </row>
    <row r="151" spans="2:5" ht="15.6" x14ac:dyDescent="0.3">
      <c r="B151" s="12"/>
      <c r="D151" s="13"/>
    </row>
    <row r="152" spans="2:5" ht="15.6" x14ac:dyDescent="0.3">
      <c r="B152" s="12"/>
      <c r="C152" s="12"/>
      <c r="D152" s="12"/>
    </row>
    <row r="153" spans="2:5" ht="15.6" x14ac:dyDescent="0.3">
      <c r="B153" s="12"/>
      <c r="C153" s="12"/>
      <c r="D153" s="1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48"/>
  <sheetViews>
    <sheetView workbookViewId="0">
      <selection sqref="A1:XFD1048576"/>
    </sheetView>
  </sheetViews>
  <sheetFormatPr defaultColWidth="8.88671875" defaultRowHeight="14.4" x14ac:dyDescent="0.3"/>
  <cols>
    <col min="1" max="1" width="4" style="1" customWidth="1"/>
    <col min="2" max="2" width="24.33203125" style="1" bestFit="1" customWidth="1"/>
    <col min="3" max="3" width="42.44140625" style="1" bestFit="1" customWidth="1"/>
    <col min="4" max="4" width="20" style="1" bestFit="1" customWidth="1"/>
    <col min="5" max="5" width="13.109375" style="1" customWidth="1"/>
    <col min="6" max="16384" width="8.88671875" style="1"/>
  </cols>
  <sheetData>
    <row r="1" spans="2:5" ht="18" x14ac:dyDescent="0.35">
      <c r="B1" s="35" t="s">
        <v>755</v>
      </c>
    </row>
    <row r="2" spans="2:5" ht="18" x14ac:dyDescent="0.35">
      <c r="B2" s="35"/>
      <c r="C2" s="5" t="s">
        <v>661</v>
      </c>
      <c r="D2" s="5" t="s">
        <v>609</v>
      </c>
      <c r="E2" s="32" t="s">
        <v>754</v>
      </c>
    </row>
    <row r="3" spans="2:5" x14ac:dyDescent="0.3">
      <c r="B3" s="1" t="s">
        <v>232</v>
      </c>
      <c r="C3" s="1" t="s">
        <v>889</v>
      </c>
      <c r="D3" s="1" t="s">
        <v>870</v>
      </c>
      <c r="E3" s="54">
        <v>2390</v>
      </c>
    </row>
    <row r="4" spans="2:5" x14ac:dyDescent="0.3">
      <c r="E4" s="32"/>
    </row>
    <row r="5" spans="2:5" s="35" customFormat="1" ht="18" x14ac:dyDescent="0.35">
      <c r="B5" s="35" t="s">
        <v>698</v>
      </c>
      <c r="C5" s="35" t="s">
        <v>888</v>
      </c>
      <c r="E5" s="52"/>
    </row>
    <row r="6" spans="2:5" ht="15.6" x14ac:dyDescent="0.3">
      <c r="B6" s="37"/>
      <c r="C6" s="50" t="s">
        <v>610</v>
      </c>
      <c r="D6" s="37" t="s">
        <v>609</v>
      </c>
      <c r="E6" s="52"/>
    </row>
    <row r="7" spans="2:5" ht="15.6" x14ac:dyDescent="0.3">
      <c r="B7" s="13" t="s">
        <v>233</v>
      </c>
      <c r="C7" s="7" t="s">
        <v>887</v>
      </c>
      <c r="D7" s="12"/>
      <c r="E7" s="53">
        <v>1090</v>
      </c>
    </row>
    <row r="8" spans="2:5" ht="15.6" x14ac:dyDescent="0.3">
      <c r="B8" s="37"/>
      <c r="C8" s="50" t="s">
        <v>690</v>
      </c>
      <c r="D8" s="12"/>
      <c r="E8" s="52"/>
    </row>
    <row r="9" spans="2:5" ht="15.6" x14ac:dyDescent="0.3">
      <c r="B9" s="13" t="s">
        <v>234</v>
      </c>
      <c r="C9" s="1" t="s">
        <v>886</v>
      </c>
      <c r="D9" s="12"/>
      <c r="E9" s="52">
        <v>1190</v>
      </c>
    </row>
    <row r="10" spans="2:5" ht="15.6" x14ac:dyDescent="0.3">
      <c r="B10" s="37"/>
      <c r="C10" s="5" t="s">
        <v>634</v>
      </c>
      <c r="D10" s="37"/>
      <c r="E10" s="52"/>
    </row>
    <row r="11" spans="2:5" ht="15.6" x14ac:dyDescent="0.3">
      <c r="B11" s="12" t="s">
        <v>235</v>
      </c>
      <c r="C11" s="1" t="s">
        <v>885</v>
      </c>
      <c r="D11" s="12"/>
      <c r="E11" s="52">
        <v>1890</v>
      </c>
    </row>
    <row r="12" spans="2:5" ht="15.6" x14ac:dyDescent="0.3">
      <c r="B12" s="12" t="s">
        <v>236</v>
      </c>
      <c r="C12" s="1" t="s">
        <v>884</v>
      </c>
      <c r="D12" s="12"/>
      <c r="E12" s="52">
        <v>2190</v>
      </c>
    </row>
    <row r="13" spans="2:5" ht="15.6" x14ac:dyDescent="0.3">
      <c r="B13" s="37"/>
      <c r="C13" s="5" t="s">
        <v>621</v>
      </c>
      <c r="D13" s="36"/>
      <c r="E13" s="52"/>
    </row>
    <row r="14" spans="2:5" ht="15.6" x14ac:dyDescent="0.3">
      <c r="B14" s="12" t="s">
        <v>237</v>
      </c>
      <c r="C14" s="1" t="s">
        <v>883</v>
      </c>
      <c r="D14" s="12" t="s">
        <v>870</v>
      </c>
      <c r="E14" s="52">
        <v>1090</v>
      </c>
    </row>
    <row r="15" spans="2:5" ht="15.6" x14ac:dyDescent="0.3">
      <c r="B15" s="12" t="s">
        <v>238</v>
      </c>
      <c r="C15" s="1" t="s">
        <v>882</v>
      </c>
      <c r="D15" s="12"/>
      <c r="E15" s="52">
        <v>990</v>
      </c>
    </row>
    <row r="16" spans="2:5" ht="15.6" x14ac:dyDescent="0.3">
      <c r="B16" s="37"/>
      <c r="C16" s="5" t="s">
        <v>661</v>
      </c>
      <c r="D16" s="36"/>
      <c r="E16" s="52"/>
    </row>
    <row r="17" spans="2:5" ht="15.6" x14ac:dyDescent="0.3">
      <c r="B17" s="13" t="s">
        <v>239</v>
      </c>
      <c r="C17" s="1" t="s">
        <v>881</v>
      </c>
      <c r="D17" s="12" t="s">
        <v>870</v>
      </c>
      <c r="E17" s="52">
        <v>2090</v>
      </c>
    </row>
    <row r="18" spans="2:5" ht="15.6" x14ac:dyDescent="0.3">
      <c r="B18" s="13" t="s">
        <v>240</v>
      </c>
      <c r="C18" s="1" t="s">
        <v>880</v>
      </c>
      <c r="D18" s="12" t="s">
        <v>870</v>
      </c>
      <c r="E18" s="52">
        <v>2190</v>
      </c>
    </row>
    <row r="19" spans="2:5" x14ac:dyDescent="0.3">
      <c r="E19" s="52"/>
    </row>
    <row r="20" spans="2:5" s="34" customFormat="1" ht="18" x14ac:dyDescent="0.35">
      <c r="B20" s="34" t="s">
        <v>640</v>
      </c>
      <c r="E20" s="38"/>
    </row>
    <row r="21" spans="2:5" ht="15.6" x14ac:dyDescent="0.3">
      <c r="B21" s="36"/>
      <c r="C21" s="5" t="s">
        <v>610</v>
      </c>
      <c r="D21" s="36" t="s">
        <v>609</v>
      </c>
      <c r="E21" s="52"/>
    </row>
    <row r="22" spans="2:5" ht="15.6" x14ac:dyDescent="0.3">
      <c r="B22" s="13" t="s">
        <v>241</v>
      </c>
      <c r="C22" s="1" t="s">
        <v>639</v>
      </c>
      <c r="D22" s="12"/>
      <c r="E22" s="53">
        <v>890</v>
      </c>
    </row>
    <row r="23" spans="2:5" s="19" customFormat="1" ht="15.6" x14ac:dyDescent="0.3">
      <c r="B23" s="20" t="s">
        <v>242</v>
      </c>
      <c r="C23" s="19" t="s">
        <v>879</v>
      </c>
      <c r="D23" s="20" t="s">
        <v>624</v>
      </c>
      <c r="E23" s="31">
        <v>840</v>
      </c>
    </row>
    <row r="24" spans="2:5" s="19" customFormat="1" ht="15.6" x14ac:dyDescent="0.3">
      <c r="B24" s="20" t="s">
        <v>243</v>
      </c>
      <c r="C24" s="19" t="s">
        <v>878</v>
      </c>
      <c r="D24" s="20" t="s">
        <v>626</v>
      </c>
      <c r="E24" s="31">
        <v>790</v>
      </c>
    </row>
    <row r="25" spans="2:5" ht="15.6" x14ac:dyDescent="0.3">
      <c r="B25" s="12" t="s">
        <v>244</v>
      </c>
      <c r="C25" s="1" t="s">
        <v>877</v>
      </c>
      <c r="D25" s="12"/>
      <c r="E25" s="31">
        <f>E22+50</f>
        <v>940</v>
      </c>
    </row>
    <row r="26" spans="2:5" s="19" customFormat="1" ht="15.6" x14ac:dyDescent="0.3">
      <c r="B26" s="20" t="s">
        <v>245</v>
      </c>
      <c r="C26" s="19" t="s">
        <v>876</v>
      </c>
      <c r="D26" s="20"/>
      <c r="E26" s="31">
        <v>1090</v>
      </c>
    </row>
    <row r="27" spans="2:5" ht="15.6" x14ac:dyDescent="0.3">
      <c r="B27" s="37"/>
      <c r="C27" s="5" t="s">
        <v>690</v>
      </c>
      <c r="D27" s="37"/>
      <c r="E27" s="52"/>
    </row>
    <row r="28" spans="2:5" ht="15.6" x14ac:dyDescent="0.3">
      <c r="B28" s="12" t="s">
        <v>246</v>
      </c>
      <c r="C28" s="1" t="s">
        <v>875</v>
      </c>
      <c r="D28" s="12"/>
      <c r="E28" s="52">
        <v>740</v>
      </c>
    </row>
    <row r="29" spans="2:5" ht="15.6" x14ac:dyDescent="0.3">
      <c r="B29" s="37"/>
      <c r="C29" s="29" t="s">
        <v>634</v>
      </c>
      <c r="D29" s="12"/>
      <c r="E29" s="52"/>
    </row>
    <row r="30" spans="2:5" ht="15.6" x14ac:dyDescent="0.3">
      <c r="B30" s="21" t="s">
        <v>247</v>
      </c>
      <c r="C30" s="21" t="s">
        <v>874</v>
      </c>
      <c r="D30" s="12"/>
      <c r="E30" s="52">
        <v>940</v>
      </c>
    </row>
    <row r="31" spans="2:5" ht="15.6" x14ac:dyDescent="0.3">
      <c r="B31" s="37"/>
      <c r="C31" s="5" t="s">
        <v>621</v>
      </c>
      <c r="D31" s="37"/>
      <c r="E31" s="52"/>
    </row>
    <row r="32" spans="2:5" ht="15.6" x14ac:dyDescent="0.3">
      <c r="B32" s="12" t="s">
        <v>248</v>
      </c>
      <c r="C32" s="1" t="s">
        <v>873</v>
      </c>
      <c r="D32" s="12" t="s">
        <v>868</v>
      </c>
      <c r="E32" s="52">
        <v>850</v>
      </c>
    </row>
    <row r="33" spans="2:7" ht="15.6" x14ac:dyDescent="0.3">
      <c r="B33" s="12" t="s">
        <v>249</v>
      </c>
      <c r="C33" s="1" t="s">
        <v>872</v>
      </c>
      <c r="D33" s="12" t="s">
        <v>868</v>
      </c>
      <c r="E33" s="52">
        <v>750</v>
      </c>
    </row>
    <row r="34" spans="2:7" ht="15.6" x14ac:dyDescent="0.3">
      <c r="B34" s="37"/>
      <c r="C34" s="5" t="s">
        <v>668</v>
      </c>
      <c r="D34" s="12"/>
      <c r="E34" s="52"/>
    </row>
    <row r="35" spans="2:7" ht="15.6" x14ac:dyDescent="0.3">
      <c r="B35" s="12" t="s">
        <v>250</v>
      </c>
      <c r="C35" s="1" t="s">
        <v>871</v>
      </c>
      <c r="D35" s="12" t="s">
        <v>870</v>
      </c>
      <c r="E35" s="52">
        <v>1590</v>
      </c>
    </row>
    <row r="36" spans="2:7" ht="15.6" x14ac:dyDescent="0.3">
      <c r="B36" s="12" t="s">
        <v>251</v>
      </c>
      <c r="C36" s="1" t="s">
        <v>869</v>
      </c>
      <c r="D36" s="12" t="s">
        <v>868</v>
      </c>
      <c r="E36" s="52">
        <v>1450</v>
      </c>
    </row>
    <row r="37" spans="2:7" ht="15.6" x14ac:dyDescent="0.3">
      <c r="B37" s="12" t="s">
        <v>252</v>
      </c>
      <c r="C37" s="1" t="s">
        <v>867</v>
      </c>
      <c r="D37" s="12" t="s">
        <v>664</v>
      </c>
      <c r="E37" s="52">
        <v>1290</v>
      </c>
    </row>
    <row r="38" spans="2:7" ht="15.6" x14ac:dyDescent="0.3">
      <c r="B38" s="12"/>
      <c r="C38" s="29" t="s">
        <v>663</v>
      </c>
      <c r="D38" s="12"/>
      <c r="E38" s="52"/>
    </row>
    <row r="39" spans="2:7" ht="15.6" x14ac:dyDescent="0.3">
      <c r="B39" s="12" t="s">
        <v>253</v>
      </c>
      <c r="C39" s="1" t="s">
        <v>866</v>
      </c>
      <c r="D39" s="12"/>
      <c r="E39" s="52">
        <v>1390</v>
      </c>
    </row>
    <row r="40" spans="2:7" ht="15.6" x14ac:dyDescent="0.3">
      <c r="B40" s="12"/>
      <c r="C40" s="5" t="s">
        <v>865</v>
      </c>
      <c r="D40" s="12"/>
      <c r="E40" s="52"/>
    </row>
    <row r="41" spans="2:7" ht="15.6" x14ac:dyDescent="0.3">
      <c r="B41" s="13" t="s">
        <v>254</v>
      </c>
      <c r="C41" s="1" t="s">
        <v>864</v>
      </c>
      <c r="D41" s="12"/>
      <c r="E41" s="52">
        <v>390</v>
      </c>
      <c r="G41" s="39"/>
    </row>
    <row r="42" spans="2:7" ht="15.6" x14ac:dyDescent="0.3">
      <c r="D42" s="12"/>
      <c r="E42" s="52"/>
    </row>
    <row r="43" spans="2:7" s="34" customFormat="1" ht="18" x14ac:dyDescent="0.35">
      <c r="B43" s="34" t="s">
        <v>611</v>
      </c>
      <c r="E43" s="52"/>
    </row>
    <row r="44" spans="2:7" ht="15.6" x14ac:dyDescent="0.3">
      <c r="B44" s="33"/>
      <c r="C44" s="5" t="s">
        <v>610</v>
      </c>
      <c r="D44" s="36"/>
      <c r="E44" s="52"/>
    </row>
    <row r="45" spans="2:7" ht="15.6" x14ac:dyDescent="0.3">
      <c r="B45" s="12" t="s">
        <v>257</v>
      </c>
      <c r="C45" s="1" t="s">
        <v>863</v>
      </c>
      <c r="D45" s="12"/>
      <c r="E45" s="53">
        <v>940</v>
      </c>
    </row>
    <row r="46" spans="2:7" ht="15.6" x14ac:dyDescent="0.3">
      <c r="B46" s="12"/>
      <c r="D46" s="12"/>
      <c r="E46" s="52"/>
    </row>
    <row r="47" spans="2:7" x14ac:dyDescent="0.3">
      <c r="C47" s="5"/>
      <c r="E47" s="52"/>
    </row>
    <row r="48" spans="2:7" x14ac:dyDescent="0.3">
      <c r="E48" s="5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9"/>
  <sheetViews>
    <sheetView tabSelected="1" topLeftCell="A9" workbookViewId="0">
      <selection activeCell="C65" sqref="C65"/>
    </sheetView>
  </sheetViews>
  <sheetFormatPr defaultColWidth="8.88671875" defaultRowHeight="14.4" x14ac:dyDescent="0.3"/>
  <cols>
    <col min="1" max="1" width="3.88671875" style="1" customWidth="1"/>
    <col min="2" max="2" width="27.88671875" style="1" bestFit="1" customWidth="1"/>
    <col min="3" max="3" width="50" style="1" bestFit="1" customWidth="1"/>
    <col min="4" max="4" width="21.109375" style="1" bestFit="1" customWidth="1"/>
    <col min="5" max="5" width="13" style="55" customWidth="1"/>
    <col min="6" max="16384" width="8.88671875" style="1"/>
  </cols>
  <sheetData>
    <row r="1" spans="2:5" s="35" customFormat="1" ht="18" x14ac:dyDescent="0.35">
      <c r="B1" s="35" t="s">
        <v>755</v>
      </c>
      <c r="E1" s="32"/>
    </row>
    <row r="2" spans="2:5" x14ac:dyDescent="0.3">
      <c r="B2" s="5"/>
      <c r="C2" s="5" t="s">
        <v>932</v>
      </c>
      <c r="D2" s="5" t="s">
        <v>609</v>
      </c>
      <c r="E2" s="32" t="s">
        <v>754</v>
      </c>
    </row>
    <row r="3" spans="2:5" ht="15.6" x14ac:dyDescent="0.3">
      <c r="B3" s="12" t="s">
        <v>258</v>
      </c>
      <c r="C3" s="1" t="s">
        <v>940</v>
      </c>
      <c r="D3" s="13"/>
      <c r="E3" s="55">
        <v>690</v>
      </c>
    </row>
    <row r="4" spans="2:5" x14ac:dyDescent="0.3">
      <c r="B4" s="5"/>
      <c r="C4" s="5" t="s">
        <v>939</v>
      </c>
      <c r="D4" s="5"/>
    </row>
    <row r="5" spans="2:5" ht="15.6" x14ac:dyDescent="0.3">
      <c r="B5" s="12" t="s">
        <v>259</v>
      </c>
      <c r="C5" s="1" t="s">
        <v>938</v>
      </c>
      <c r="D5" s="13"/>
      <c r="E5" s="55">
        <v>840</v>
      </c>
    </row>
    <row r="6" spans="2:5" ht="15.6" x14ac:dyDescent="0.3">
      <c r="B6" s="12"/>
      <c r="C6" s="1" t="s">
        <v>915</v>
      </c>
      <c r="D6" s="13"/>
      <c r="E6" s="32"/>
    </row>
    <row r="7" spans="2:5" ht="15.6" x14ac:dyDescent="0.3">
      <c r="B7" s="17" t="s">
        <v>260</v>
      </c>
      <c r="C7" s="23" t="s">
        <v>937</v>
      </c>
      <c r="D7" s="13"/>
      <c r="E7" s="32">
        <v>990</v>
      </c>
    </row>
    <row r="8" spans="2:5" ht="15.6" x14ac:dyDescent="0.3">
      <c r="B8" s="12"/>
      <c r="D8" s="13"/>
      <c r="E8" s="32"/>
    </row>
    <row r="9" spans="2:5" s="34" customFormat="1" ht="18" x14ac:dyDescent="0.35">
      <c r="B9" s="41" t="s">
        <v>706</v>
      </c>
      <c r="D9" s="40"/>
      <c r="E9" s="38"/>
    </row>
    <row r="10" spans="2:5" x14ac:dyDescent="0.3">
      <c r="B10" s="33"/>
      <c r="C10" s="5" t="s">
        <v>865</v>
      </c>
      <c r="D10" s="33"/>
      <c r="E10" s="32"/>
    </row>
    <row r="11" spans="2:5" ht="15.6" x14ac:dyDescent="0.3">
      <c r="B11" s="13" t="s">
        <v>266</v>
      </c>
      <c r="C11" s="1" t="s">
        <v>936</v>
      </c>
      <c r="D11" s="13"/>
      <c r="E11" s="55">
        <v>690</v>
      </c>
    </row>
    <row r="12" spans="2:5" ht="15.6" x14ac:dyDescent="0.3">
      <c r="B12" s="13" t="s">
        <v>270</v>
      </c>
      <c r="C12" s="1" t="s">
        <v>935</v>
      </c>
      <c r="D12" s="13"/>
      <c r="E12" s="55">
        <v>690</v>
      </c>
    </row>
    <row r="13" spans="2:5" ht="15.6" x14ac:dyDescent="0.3">
      <c r="B13" s="13" t="s">
        <v>271</v>
      </c>
      <c r="C13" s="1" t="s">
        <v>934</v>
      </c>
      <c r="D13" s="13"/>
      <c r="E13" s="55">
        <v>990</v>
      </c>
    </row>
    <row r="14" spans="2:5" x14ac:dyDescent="0.3">
      <c r="B14" s="33"/>
      <c r="C14" s="5" t="s">
        <v>915</v>
      </c>
      <c r="D14" s="33"/>
    </row>
    <row r="15" spans="2:5" ht="15.6" x14ac:dyDescent="0.3">
      <c r="B15" s="13" t="s">
        <v>272</v>
      </c>
      <c r="C15" s="1" t="s">
        <v>933</v>
      </c>
      <c r="D15" s="13"/>
      <c r="E15" s="55">
        <v>690</v>
      </c>
    </row>
    <row r="16" spans="2:5" ht="15.6" x14ac:dyDescent="0.3">
      <c r="D16" s="13"/>
      <c r="E16" s="32"/>
    </row>
    <row r="17" spans="1:5" s="34" customFormat="1" ht="18" x14ac:dyDescent="0.35">
      <c r="B17" s="34" t="s">
        <v>698</v>
      </c>
      <c r="E17" s="38"/>
    </row>
    <row r="18" spans="1:5" s="34" customFormat="1" ht="18" x14ac:dyDescent="0.35">
      <c r="C18" s="5" t="s">
        <v>932</v>
      </c>
      <c r="D18" s="5" t="s">
        <v>609</v>
      </c>
      <c r="E18" s="38"/>
    </row>
    <row r="19" spans="1:5" s="34" customFormat="1" ht="18" x14ac:dyDescent="0.35">
      <c r="B19" s="13" t="s">
        <v>273</v>
      </c>
      <c r="C19" s="1" t="s">
        <v>931</v>
      </c>
      <c r="E19" s="55">
        <v>340</v>
      </c>
    </row>
    <row r="20" spans="1:5" s="5" customFormat="1" x14ac:dyDescent="0.3">
      <c r="C20" s="5" t="s">
        <v>865</v>
      </c>
      <c r="E20" s="32"/>
    </row>
    <row r="21" spans="1:5" ht="15.6" x14ac:dyDescent="0.3">
      <c r="A21" s="14"/>
      <c r="B21" s="14" t="s">
        <v>274</v>
      </c>
      <c r="C21" s="14" t="s">
        <v>930</v>
      </c>
      <c r="D21" s="13" t="s">
        <v>929</v>
      </c>
      <c r="E21" s="55">
        <v>590</v>
      </c>
    </row>
    <row r="22" spans="1:5" ht="15.6" x14ac:dyDescent="0.3">
      <c r="A22" s="14"/>
      <c r="B22" s="14" t="s">
        <v>275</v>
      </c>
      <c r="C22" s="14" t="s">
        <v>928</v>
      </c>
      <c r="D22" s="13" t="s">
        <v>927</v>
      </c>
      <c r="E22" s="55">
        <v>790</v>
      </c>
    </row>
    <row r="23" spans="1:5" ht="15.6" x14ac:dyDescent="0.3">
      <c r="B23" s="33"/>
      <c r="C23" s="5" t="s">
        <v>915</v>
      </c>
      <c r="D23" s="13"/>
    </row>
    <row r="24" spans="1:5" ht="15.6" x14ac:dyDescent="0.3">
      <c r="B24" s="16" t="s">
        <v>276</v>
      </c>
      <c r="C24" s="1" t="s">
        <v>926</v>
      </c>
      <c r="D24" s="13"/>
      <c r="E24" s="55">
        <v>490</v>
      </c>
    </row>
    <row r="25" spans="1:5" ht="15.6" x14ac:dyDescent="0.3">
      <c r="B25" s="16" t="s">
        <v>277</v>
      </c>
      <c r="C25" s="1" t="s">
        <v>925</v>
      </c>
      <c r="D25" s="13"/>
      <c r="E25" s="55">
        <v>540</v>
      </c>
    </row>
    <row r="26" spans="1:5" ht="15.6" x14ac:dyDescent="0.3">
      <c r="B26" s="37"/>
      <c r="C26" s="5" t="s">
        <v>924</v>
      </c>
      <c r="D26" s="37"/>
    </row>
    <row r="27" spans="1:5" s="34" customFormat="1" ht="18" x14ac:dyDescent="0.35">
      <c r="A27" s="1"/>
      <c r="B27" s="24" t="s">
        <v>278</v>
      </c>
      <c r="C27" s="1" t="s">
        <v>923</v>
      </c>
      <c r="D27" s="13"/>
      <c r="E27" s="32">
        <v>340</v>
      </c>
    </row>
    <row r="28" spans="1:5" x14ac:dyDescent="0.3">
      <c r="E28" s="32"/>
    </row>
    <row r="29" spans="1:5" ht="18" x14ac:dyDescent="0.35">
      <c r="A29" s="34"/>
      <c r="B29" s="34" t="s">
        <v>640</v>
      </c>
      <c r="C29" s="34"/>
      <c r="D29" s="34"/>
      <c r="E29" s="38"/>
    </row>
    <row r="30" spans="1:5" ht="15.6" x14ac:dyDescent="0.3">
      <c r="B30" s="36"/>
      <c r="C30" s="5" t="s">
        <v>865</v>
      </c>
      <c r="D30" s="36" t="s">
        <v>609</v>
      </c>
      <c r="E30" s="32"/>
    </row>
    <row r="31" spans="1:5" ht="15.6" x14ac:dyDescent="0.3">
      <c r="A31" s="14"/>
      <c r="B31" s="14" t="s">
        <v>282</v>
      </c>
      <c r="C31" s="14" t="s">
        <v>864</v>
      </c>
      <c r="D31" s="13"/>
      <c r="E31" s="55">
        <v>440</v>
      </c>
    </row>
    <row r="32" spans="1:5" ht="15.6" x14ac:dyDescent="0.3">
      <c r="A32" s="14"/>
      <c r="B32" s="14" t="s">
        <v>283</v>
      </c>
      <c r="C32" s="14" t="s">
        <v>922</v>
      </c>
      <c r="D32" s="13"/>
      <c r="E32" s="55">
        <v>440</v>
      </c>
    </row>
    <row r="33" spans="1:5" ht="15.6" x14ac:dyDescent="0.3">
      <c r="A33" s="14"/>
      <c r="B33" s="14" t="s">
        <v>284</v>
      </c>
      <c r="C33" s="14" t="s">
        <v>921</v>
      </c>
      <c r="D33" s="13"/>
      <c r="E33" s="55">
        <v>490</v>
      </c>
    </row>
    <row r="34" spans="1:5" ht="15.6" x14ac:dyDescent="0.3">
      <c r="A34" s="14"/>
      <c r="B34" s="14" t="s">
        <v>285</v>
      </c>
      <c r="C34" s="14" t="s">
        <v>920</v>
      </c>
      <c r="D34" s="13" t="s">
        <v>919</v>
      </c>
      <c r="E34" s="55">
        <v>590</v>
      </c>
    </row>
    <row r="35" spans="1:5" ht="15.6" x14ac:dyDescent="0.3">
      <c r="A35" s="14"/>
      <c r="B35" s="14" t="s">
        <v>286</v>
      </c>
      <c r="C35" s="14" t="s">
        <v>918</v>
      </c>
      <c r="D35" s="13"/>
      <c r="E35" s="55">
        <v>380</v>
      </c>
    </row>
    <row r="36" spans="1:5" ht="15.6" x14ac:dyDescent="0.3">
      <c r="A36" s="14"/>
      <c r="B36" s="14" t="s">
        <v>287</v>
      </c>
      <c r="C36" s="14" t="s">
        <v>917</v>
      </c>
      <c r="D36" s="13"/>
      <c r="E36" s="55">
        <v>380</v>
      </c>
    </row>
    <row r="37" spans="1:5" ht="15.6" x14ac:dyDescent="0.3">
      <c r="A37" s="14"/>
      <c r="B37" s="14" t="s">
        <v>288</v>
      </c>
      <c r="C37" s="14" t="s">
        <v>916</v>
      </c>
      <c r="D37" s="13"/>
      <c r="E37" s="55">
        <v>440</v>
      </c>
    </row>
    <row r="38" spans="1:5" ht="15.6" x14ac:dyDescent="0.3">
      <c r="B38" s="37"/>
      <c r="C38" s="5" t="s">
        <v>915</v>
      </c>
      <c r="D38" s="37"/>
      <c r="E38" s="32"/>
    </row>
    <row r="39" spans="1:5" ht="15.6" x14ac:dyDescent="0.3">
      <c r="B39" s="12" t="s">
        <v>289</v>
      </c>
      <c r="C39" s="1" t="s">
        <v>914</v>
      </c>
      <c r="D39" s="13"/>
      <c r="E39" s="55">
        <v>290</v>
      </c>
    </row>
    <row r="40" spans="1:5" ht="15.6" x14ac:dyDescent="0.3">
      <c r="B40" s="12" t="s">
        <v>290</v>
      </c>
      <c r="C40" s="1" t="s">
        <v>913</v>
      </c>
      <c r="D40" s="13"/>
      <c r="E40" s="55">
        <v>380</v>
      </c>
    </row>
    <row r="41" spans="1:5" ht="15.6" x14ac:dyDescent="0.3">
      <c r="B41" s="37"/>
      <c r="C41" s="5" t="s">
        <v>912</v>
      </c>
      <c r="D41" s="37"/>
      <c r="E41" s="32"/>
    </row>
    <row r="42" spans="1:5" ht="15.6" x14ac:dyDescent="0.3">
      <c r="B42" s="16" t="s">
        <v>291</v>
      </c>
      <c r="C42" s="1" t="s">
        <v>911</v>
      </c>
      <c r="D42" s="13"/>
      <c r="E42" s="56">
        <v>290</v>
      </c>
    </row>
    <row r="43" spans="1:5" ht="15.6" x14ac:dyDescent="0.3">
      <c r="A43" s="12"/>
      <c r="B43" s="12" t="s">
        <v>292</v>
      </c>
      <c r="C43" s="1" t="s">
        <v>910</v>
      </c>
      <c r="D43" s="13" t="s">
        <v>909</v>
      </c>
      <c r="E43" s="56">
        <v>290</v>
      </c>
    </row>
    <row r="44" spans="1:5" ht="15.6" x14ac:dyDescent="0.3">
      <c r="B44" s="13" t="s">
        <v>293</v>
      </c>
      <c r="C44" s="1" t="s">
        <v>908</v>
      </c>
      <c r="D44" s="13"/>
      <c r="E44" s="56">
        <v>340</v>
      </c>
    </row>
    <row r="45" spans="1:5" ht="15.6" x14ac:dyDescent="0.3">
      <c r="B45" s="13" t="s">
        <v>294</v>
      </c>
      <c r="C45" s="1" t="s">
        <v>907</v>
      </c>
      <c r="D45" s="13"/>
      <c r="E45" s="56">
        <v>240</v>
      </c>
    </row>
    <row r="46" spans="1:5" ht="15.6" x14ac:dyDescent="0.3">
      <c r="B46" s="12" t="s">
        <v>295</v>
      </c>
      <c r="C46" s="1" t="s">
        <v>906</v>
      </c>
      <c r="D46" s="13"/>
      <c r="E46" s="56">
        <v>240</v>
      </c>
    </row>
    <row r="47" spans="1:5" ht="15.6" x14ac:dyDescent="0.3">
      <c r="B47" s="13" t="s">
        <v>297</v>
      </c>
      <c r="C47" s="1" t="s">
        <v>905</v>
      </c>
      <c r="D47" s="13" t="s">
        <v>900</v>
      </c>
      <c r="E47" s="56">
        <v>169</v>
      </c>
    </row>
    <row r="48" spans="1:5" ht="15.6" x14ac:dyDescent="0.3">
      <c r="B48" s="13" t="s">
        <v>298</v>
      </c>
      <c r="C48" s="1" t="s">
        <v>904</v>
      </c>
      <c r="D48" s="13" t="s">
        <v>898</v>
      </c>
      <c r="E48" s="56">
        <v>149</v>
      </c>
    </row>
    <row r="49" spans="2:5" ht="15.6" x14ac:dyDescent="0.3">
      <c r="B49" s="13" t="s">
        <v>299</v>
      </c>
      <c r="C49" s="1" t="s">
        <v>903</v>
      </c>
      <c r="D49" s="13" t="s">
        <v>902</v>
      </c>
      <c r="E49" s="56">
        <v>59</v>
      </c>
    </row>
    <row r="50" spans="2:5" ht="15.6" x14ac:dyDescent="0.3">
      <c r="B50" s="13" t="s">
        <v>300</v>
      </c>
      <c r="C50" s="1" t="s">
        <v>901</v>
      </c>
      <c r="D50" s="13" t="s">
        <v>900</v>
      </c>
      <c r="E50" s="56">
        <v>240</v>
      </c>
    </row>
    <row r="51" spans="2:5" ht="15.6" x14ac:dyDescent="0.3">
      <c r="B51" s="13" t="s">
        <v>301</v>
      </c>
      <c r="C51" s="1" t="s">
        <v>899</v>
      </c>
      <c r="D51" s="13" t="s">
        <v>898</v>
      </c>
      <c r="E51" s="56">
        <v>190</v>
      </c>
    </row>
    <row r="52" spans="2:5" ht="15.6" x14ac:dyDescent="0.3">
      <c r="B52" s="37"/>
      <c r="C52" s="5" t="s">
        <v>897</v>
      </c>
      <c r="D52" s="37"/>
      <c r="E52" s="32"/>
    </row>
    <row r="53" spans="2:5" ht="15.6" x14ac:dyDescent="0.3">
      <c r="B53" s="1" t="s">
        <v>302</v>
      </c>
      <c r="C53" s="1" t="s">
        <v>896</v>
      </c>
      <c r="D53" s="13"/>
      <c r="E53" s="56">
        <v>169</v>
      </c>
    </row>
    <row r="54" spans="2:5" ht="15.6" x14ac:dyDescent="0.3">
      <c r="B54" s="1" t="s">
        <v>303</v>
      </c>
      <c r="C54" s="1" t="s">
        <v>895</v>
      </c>
      <c r="D54" s="13"/>
      <c r="E54" s="56">
        <v>179</v>
      </c>
    </row>
    <row r="55" spans="2:5" ht="15.6" x14ac:dyDescent="0.3">
      <c r="B55" s="1" t="s">
        <v>304</v>
      </c>
      <c r="C55" s="1" t="s">
        <v>894</v>
      </c>
      <c r="D55" s="13"/>
      <c r="E55" s="56">
        <v>189</v>
      </c>
    </row>
    <row r="56" spans="2:5" ht="15.6" x14ac:dyDescent="0.3">
      <c r="B56" s="25" t="s">
        <v>305</v>
      </c>
      <c r="C56" s="13" t="s">
        <v>893</v>
      </c>
      <c r="D56" s="57"/>
      <c r="E56" s="56">
        <v>529</v>
      </c>
    </row>
    <row r="57" spans="2:5" x14ac:dyDescent="0.3">
      <c r="C57" s="5" t="s">
        <v>892</v>
      </c>
      <c r="E57" s="32"/>
    </row>
    <row r="58" spans="2:5" x14ac:dyDescent="0.3">
      <c r="B58" s="1" t="s">
        <v>306</v>
      </c>
      <c r="C58" s="1" t="s">
        <v>891</v>
      </c>
      <c r="E58" s="32">
        <v>190</v>
      </c>
    </row>
    <row r="59" spans="2:5" x14ac:dyDescent="0.3">
      <c r="B59" s="1" t="s">
        <v>307</v>
      </c>
      <c r="C59" s="1" t="s">
        <v>890</v>
      </c>
      <c r="E59" s="56">
        <v>129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Products FINAL</vt:lpstr>
      <vt:lpstr>men</vt:lpstr>
      <vt:lpstr>women</vt:lpstr>
      <vt:lpstr>kids</vt:lpstr>
      <vt:lpstr>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Chmelová Vendula</dc:creator>
  <cp:lastModifiedBy>Pavel</cp:lastModifiedBy>
  <dcterms:created xsi:type="dcterms:W3CDTF">2021-08-31T06:56:35Z</dcterms:created>
  <dcterms:modified xsi:type="dcterms:W3CDTF">2022-01-31T20:29:41Z</dcterms:modified>
</cp:coreProperties>
</file>